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H:\My Drive\Tabulation\"/>
    </mc:Choice>
  </mc:AlternateContent>
  <xr:revisionPtr revIDLastSave="0" documentId="13_ncr:1_{81CD95A4-5900-47FA-9DEB-D279F63ECAD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RAFT" sheetId="4" r:id="rId1"/>
    <sheet name="TABULATION" sheetId="1" r:id="rId2"/>
  </sheets>
  <definedNames>
    <definedName name="Format">INDIRECT("$A$1:$AO$"&amp;COUNT(TABULATION!$A:$A)+4)</definedName>
    <definedName name="_xlnm.Print_Titles" localSheetId="1">TABULATION!$1:$4</definedName>
    <definedName name="Rng">INDIRECT("$AI$5:$AI$"&amp;COUNT(TABULATION!$A:$A)+4)</definedName>
    <definedName name="TCP">TABULATION!$AD$4</definedName>
  </definedNames>
  <calcPr calcId="181029"/>
</workbook>
</file>

<file path=xl/calcChain.xml><?xml version="1.0" encoding="utf-8"?>
<calcChain xmlns="http://schemas.openxmlformats.org/spreadsheetml/2006/main">
  <c r="AB3" i="1" l="1"/>
  <c r="Z3" i="1"/>
  <c r="AB2" i="1"/>
  <c r="BK6" i="4"/>
  <c r="BL6" i="4"/>
  <c r="BJ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98" i="4"/>
  <c r="BO99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O113" i="4"/>
  <c r="BO114" i="4"/>
  <c r="BO115" i="4"/>
  <c r="BO116" i="4"/>
  <c r="BO117" i="4"/>
  <c r="BO118" i="4"/>
  <c r="BO119" i="4"/>
  <c r="BO120" i="4"/>
  <c r="BO121" i="4"/>
  <c r="BO122" i="4"/>
  <c r="BO123" i="4"/>
  <c r="BO124" i="4"/>
  <c r="BO125" i="4"/>
  <c r="BO126" i="4"/>
  <c r="BO127" i="4"/>
  <c r="BO128" i="4"/>
  <c r="BO129" i="4"/>
  <c r="BO130" i="4"/>
  <c r="BO131" i="4"/>
  <c r="BO132" i="4"/>
  <c r="BO133" i="4"/>
  <c r="BO134" i="4"/>
  <c r="BO135" i="4"/>
  <c r="BO136" i="4"/>
  <c r="BO137" i="4"/>
  <c r="BO138" i="4"/>
  <c r="BO139" i="4"/>
  <c r="BO140" i="4"/>
  <c r="BO141" i="4"/>
  <c r="BO142" i="4"/>
  <c r="BO143" i="4"/>
  <c r="BO144" i="4"/>
  <c r="BO145" i="4"/>
  <c r="BO146" i="4"/>
  <c r="BO147" i="4"/>
  <c r="BO148" i="4"/>
  <c r="BO149" i="4"/>
  <c r="BO150" i="4"/>
  <c r="BO151" i="4"/>
  <c r="BO152" i="4"/>
  <c r="BO153" i="4"/>
  <c r="BO154" i="4"/>
  <c r="BO155" i="4"/>
  <c r="BO156" i="4"/>
  <c r="BO157" i="4"/>
  <c r="BO158" i="4"/>
  <c r="BO159" i="4"/>
  <c r="BO160" i="4"/>
  <c r="BO161" i="4"/>
  <c r="BO162" i="4"/>
  <c r="BO163" i="4"/>
  <c r="BO164" i="4"/>
  <c r="BO165" i="4"/>
  <c r="BO166" i="4"/>
  <c r="BO167" i="4"/>
  <c r="BO168" i="4"/>
  <c r="BO169" i="4"/>
  <c r="BO170" i="4"/>
  <c r="BO171" i="4"/>
  <c r="BO172" i="4"/>
  <c r="BO173" i="4"/>
  <c r="BO174" i="4"/>
  <c r="BO175" i="4"/>
  <c r="BO176" i="4"/>
  <c r="BO177" i="4"/>
  <c r="BO178" i="4"/>
  <c r="BO179" i="4"/>
  <c r="BO180" i="4"/>
  <c r="BO181" i="4"/>
  <c r="BO182" i="4"/>
  <c r="BO183" i="4"/>
  <c r="BO184" i="4"/>
  <c r="BO185" i="4"/>
  <c r="BO186" i="4"/>
  <c r="BO187" i="4"/>
  <c r="BO188" i="4"/>
  <c r="BO189" i="4"/>
  <c r="BO190" i="4"/>
  <c r="BO191" i="4"/>
  <c r="BO192" i="4"/>
  <c r="BO193" i="4"/>
  <c r="BO194" i="4"/>
  <c r="BO195" i="4"/>
  <c r="BO196" i="4"/>
  <c r="BO197" i="4"/>
  <c r="BO198" i="4"/>
  <c r="BO199" i="4"/>
  <c r="BO200" i="4"/>
  <c r="BO201" i="4"/>
  <c r="BO202" i="4"/>
  <c r="BO203" i="4"/>
  <c r="BO204" i="4"/>
  <c r="BO205" i="4"/>
  <c r="BO206" i="4"/>
  <c r="BO207" i="4"/>
  <c r="BO208" i="4"/>
  <c r="BO209" i="4"/>
  <c r="BO210" i="4"/>
  <c r="BO211" i="4"/>
  <c r="BO212" i="4"/>
  <c r="BO213" i="4"/>
  <c r="BO214" i="4"/>
  <c r="BO215" i="4"/>
  <c r="BO216" i="4"/>
  <c r="BO217" i="4"/>
  <c r="BO218" i="4"/>
  <c r="BO219" i="4"/>
  <c r="BO220" i="4"/>
  <c r="BO221" i="4"/>
  <c r="BO222" i="4"/>
  <c r="BO223" i="4"/>
  <c r="BO224" i="4"/>
  <c r="BO225" i="4"/>
  <c r="BO226" i="4"/>
  <c r="BO227" i="4"/>
  <c r="BO228" i="4"/>
  <c r="BO229" i="4"/>
  <c r="BO230" i="4"/>
  <c r="BO231" i="4"/>
  <c r="BO232" i="4"/>
  <c r="BO233" i="4"/>
  <c r="BO234" i="4"/>
  <c r="BO235" i="4"/>
  <c r="BO236" i="4"/>
  <c r="BO237" i="4"/>
  <c r="BO238" i="4"/>
  <c r="BO239" i="4"/>
  <c r="BO240" i="4"/>
  <c r="BO241" i="4"/>
  <c r="BO242" i="4"/>
  <c r="BO243" i="4"/>
  <c r="BO244" i="4"/>
  <c r="BO245" i="4"/>
  <c r="BO246" i="4"/>
  <c r="BO247" i="4"/>
  <c r="BO248" i="4"/>
  <c r="BO249" i="4"/>
  <c r="BO250" i="4"/>
  <c r="BO251" i="4"/>
  <c r="BO252" i="4"/>
  <c r="BO253" i="4"/>
  <c r="BO254" i="4"/>
  <c r="BO255" i="4"/>
  <c r="BO256" i="4"/>
  <c r="BO257" i="4"/>
  <c r="BO258" i="4"/>
  <c r="BO259" i="4"/>
  <c r="BO260" i="4"/>
  <c r="BO261" i="4"/>
  <c r="BO262" i="4"/>
  <c r="BO263" i="4"/>
  <c r="BO264" i="4"/>
  <c r="BO265" i="4"/>
  <c r="BO266" i="4"/>
  <c r="BO267" i="4"/>
  <c r="BO268" i="4"/>
  <c r="BO269" i="4"/>
  <c r="BO270" i="4"/>
  <c r="BO271" i="4"/>
  <c r="BO272" i="4"/>
  <c r="BO273" i="4"/>
  <c r="BO274" i="4"/>
  <c r="BO275" i="4"/>
  <c r="BO276" i="4"/>
  <c r="BO277" i="4"/>
  <c r="BO278" i="4"/>
  <c r="BO279" i="4"/>
  <c r="BO280" i="4"/>
  <c r="BO281" i="4"/>
  <c r="BO282" i="4"/>
  <c r="BO283" i="4"/>
  <c r="BO284" i="4"/>
  <c r="BO285" i="4"/>
  <c r="BO286" i="4"/>
  <c r="BO287" i="4"/>
  <c r="BO288" i="4"/>
  <c r="BO289" i="4"/>
  <c r="BO290" i="4"/>
  <c r="BO291" i="4"/>
  <c r="BO292" i="4"/>
  <c r="BO293" i="4"/>
  <c r="BO294" i="4"/>
  <c r="BO295" i="4"/>
  <c r="BO296" i="4"/>
  <c r="BO297" i="4"/>
  <c r="BO298" i="4"/>
  <c r="BO299" i="4"/>
  <c r="BO300" i="4"/>
  <c r="BO301" i="4"/>
  <c r="BO302" i="4"/>
  <c r="BO303" i="4"/>
  <c r="BO304" i="4"/>
  <c r="BO305" i="4"/>
  <c r="BO306" i="4"/>
  <c r="BO307" i="4"/>
  <c r="BO308" i="4"/>
  <c r="BO309" i="4"/>
  <c r="BO310" i="4"/>
  <c r="BO311" i="4"/>
  <c r="BO312" i="4"/>
  <c r="BO313" i="4"/>
  <c r="BO314" i="4"/>
  <c r="BO315" i="4"/>
  <c r="BO316" i="4"/>
  <c r="BO317" i="4"/>
  <c r="BO318" i="4"/>
  <c r="BO319" i="4"/>
  <c r="BO320" i="4"/>
  <c r="BO321" i="4"/>
  <c r="BO322" i="4"/>
  <c r="BO323" i="4"/>
  <c r="BO324" i="4"/>
  <c r="BO325" i="4"/>
  <c r="BO326" i="4"/>
  <c r="BO327" i="4"/>
  <c r="BO328" i="4"/>
  <c r="BO329" i="4"/>
  <c r="BO330" i="4"/>
  <c r="BO331" i="4"/>
  <c r="BO332" i="4"/>
  <c r="BO333" i="4"/>
  <c r="BO334" i="4"/>
  <c r="BO335" i="4"/>
  <c r="BO336" i="4"/>
  <c r="BO337" i="4"/>
  <c r="BO338" i="4"/>
  <c r="BO339" i="4"/>
  <c r="BO340" i="4"/>
  <c r="BO341" i="4"/>
  <c r="BO342" i="4"/>
  <c r="BO343" i="4"/>
  <c r="BO344" i="4"/>
  <c r="BO345" i="4"/>
  <c r="BO346" i="4"/>
  <c r="BO347" i="4"/>
  <c r="BO348" i="4"/>
  <c r="BO349" i="4"/>
  <c r="BO350" i="4"/>
  <c r="BO351" i="4"/>
  <c r="BO352" i="4"/>
  <c r="BO353" i="4"/>
  <c r="BO354" i="4"/>
  <c r="BO355" i="4"/>
  <c r="BO356" i="4"/>
  <c r="BO357" i="4"/>
  <c r="BO358" i="4"/>
  <c r="BO359" i="4"/>
  <c r="BO360" i="4"/>
  <c r="BO361" i="4"/>
  <c r="BO362" i="4"/>
  <c r="BO7" i="4"/>
  <c r="BO6" i="4" s="1"/>
  <c r="BJ5" i="4"/>
  <c r="BM3" i="4"/>
  <c r="BO2" i="4"/>
  <c r="BE8" i="4"/>
  <c r="BF8" i="4"/>
  <c r="BE9" i="4"/>
  <c r="BF9" i="4"/>
  <c r="BE10" i="4"/>
  <c r="BF10" i="4"/>
  <c r="BE11" i="4"/>
  <c r="BF11" i="4"/>
  <c r="BE12" i="4"/>
  <c r="BF12" i="4"/>
  <c r="BE13" i="4"/>
  <c r="BF13" i="4"/>
  <c r="BE14" i="4"/>
  <c r="BF14" i="4"/>
  <c r="BE15" i="4"/>
  <c r="BF15" i="4"/>
  <c r="BE16" i="4"/>
  <c r="BF16" i="4"/>
  <c r="BE17" i="4"/>
  <c r="BF17" i="4"/>
  <c r="BE18" i="4"/>
  <c r="BF18" i="4"/>
  <c r="BE19" i="4"/>
  <c r="BF19" i="4"/>
  <c r="BE20" i="4"/>
  <c r="BF20" i="4"/>
  <c r="BE21" i="4"/>
  <c r="BF21" i="4"/>
  <c r="BE22" i="4"/>
  <c r="BF22" i="4"/>
  <c r="BE23" i="4"/>
  <c r="BF23" i="4"/>
  <c r="BE24" i="4"/>
  <c r="BF24" i="4"/>
  <c r="BE25" i="4"/>
  <c r="BF25" i="4"/>
  <c r="BE26" i="4"/>
  <c r="BF26" i="4"/>
  <c r="BE27" i="4"/>
  <c r="BF27" i="4"/>
  <c r="BE28" i="4"/>
  <c r="BF28" i="4"/>
  <c r="BE29" i="4"/>
  <c r="BF29" i="4"/>
  <c r="BE30" i="4"/>
  <c r="BF30" i="4"/>
  <c r="BE31" i="4"/>
  <c r="BF31" i="4"/>
  <c r="BE32" i="4"/>
  <c r="BF32" i="4"/>
  <c r="BE33" i="4"/>
  <c r="BF33" i="4"/>
  <c r="BE34" i="4"/>
  <c r="BF34" i="4"/>
  <c r="BE35" i="4"/>
  <c r="BF35" i="4"/>
  <c r="BE36" i="4"/>
  <c r="BF36" i="4"/>
  <c r="BE37" i="4"/>
  <c r="BF37" i="4"/>
  <c r="BE38" i="4"/>
  <c r="BF38" i="4"/>
  <c r="BE39" i="4"/>
  <c r="BF39" i="4"/>
  <c r="BE40" i="4"/>
  <c r="BF40" i="4"/>
  <c r="BE41" i="4"/>
  <c r="BF41" i="4"/>
  <c r="BE42" i="4"/>
  <c r="BF42" i="4"/>
  <c r="BE43" i="4"/>
  <c r="BF43" i="4"/>
  <c r="BE44" i="4"/>
  <c r="BF44" i="4"/>
  <c r="BE45" i="4"/>
  <c r="BF45" i="4"/>
  <c r="BE46" i="4"/>
  <c r="BF46" i="4"/>
  <c r="BE47" i="4"/>
  <c r="BF47" i="4"/>
  <c r="BE48" i="4"/>
  <c r="BF48" i="4"/>
  <c r="BE49" i="4"/>
  <c r="BF49" i="4"/>
  <c r="BE50" i="4"/>
  <c r="BF50" i="4"/>
  <c r="BE51" i="4"/>
  <c r="BF51" i="4"/>
  <c r="BE52" i="4"/>
  <c r="BF52" i="4"/>
  <c r="BE53" i="4"/>
  <c r="BF53" i="4"/>
  <c r="BE54" i="4"/>
  <c r="BF54" i="4"/>
  <c r="BE55" i="4"/>
  <c r="BF55" i="4"/>
  <c r="BE56" i="4"/>
  <c r="BF56" i="4"/>
  <c r="BE57" i="4"/>
  <c r="BF57" i="4"/>
  <c r="BE58" i="4"/>
  <c r="BF58" i="4"/>
  <c r="BE59" i="4"/>
  <c r="BF59" i="4"/>
  <c r="BE60" i="4"/>
  <c r="BF60" i="4"/>
  <c r="BE61" i="4"/>
  <c r="BF61" i="4"/>
  <c r="BE62" i="4"/>
  <c r="BF62" i="4"/>
  <c r="BE63" i="4"/>
  <c r="BF63" i="4"/>
  <c r="BE64" i="4"/>
  <c r="BF64" i="4"/>
  <c r="BE65" i="4"/>
  <c r="BF65" i="4"/>
  <c r="BE66" i="4"/>
  <c r="BF66" i="4"/>
  <c r="BE67" i="4"/>
  <c r="BF67" i="4"/>
  <c r="BE68" i="4"/>
  <c r="BF68" i="4"/>
  <c r="BE69" i="4"/>
  <c r="BF69" i="4"/>
  <c r="BE70" i="4"/>
  <c r="BF70" i="4"/>
  <c r="BE71" i="4"/>
  <c r="BF71" i="4"/>
  <c r="BE72" i="4"/>
  <c r="BF72" i="4"/>
  <c r="BE73" i="4"/>
  <c r="BF73" i="4"/>
  <c r="BE74" i="4"/>
  <c r="BF74" i="4"/>
  <c r="BE75" i="4"/>
  <c r="BF75" i="4"/>
  <c r="BE76" i="4"/>
  <c r="BF76" i="4"/>
  <c r="BE77" i="4"/>
  <c r="BF77" i="4"/>
  <c r="BE78" i="4"/>
  <c r="BF78" i="4"/>
  <c r="BE79" i="4"/>
  <c r="BF79" i="4"/>
  <c r="BE80" i="4"/>
  <c r="BF80" i="4"/>
  <c r="BE81" i="4"/>
  <c r="BF81" i="4"/>
  <c r="BE82" i="4"/>
  <c r="BF82" i="4"/>
  <c r="BE83" i="4"/>
  <c r="BF83" i="4"/>
  <c r="BE84" i="4"/>
  <c r="BF84" i="4"/>
  <c r="BE85" i="4"/>
  <c r="BF85" i="4"/>
  <c r="BE86" i="4"/>
  <c r="BF86" i="4"/>
  <c r="BE87" i="4"/>
  <c r="BF87" i="4"/>
  <c r="BE88" i="4"/>
  <c r="BF88" i="4"/>
  <c r="BE89" i="4"/>
  <c r="BF89" i="4"/>
  <c r="BE90" i="4"/>
  <c r="BF90" i="4"/>
  <c r="BE91" i="4"/>
  <c r="BF91" i="4"/>
  <c r="BE92" i="4"/>
  <c r="BF92" i="4"/>
  <c r="BE93" i="4"/>
  <c r="BF93" i="4"/>
  <c r="BE94" i="4"/>
  <c r="BF94" i="4"/>
  <c r="BE95" i="4"/>
  <c r="BF95" i="4"/>
  <c r="BE96" i="4"/>
  <c r="BF96" i="4"/>
  <c r="BE97" i="4"/>
  <c r="BF97" i="4"/>
  <c r="BE98" i="4"/>
  <c r="BF98" i="4"/>
  <c r="BE99" i="4"/>
  <c r="BF99" i="4"/>
  <c r="BE100" i="4"/>
  <c r="BF100" i="4"/>
  <c r="BE101" i="4"/>
  <c r="BF101" i="4"/>
  <c r="BE102" i="4"/>
  <c r="BF102" i="4"/>
  <c r="BE103" i="4"/>
  <c r="BF103" i="4"/>
  <c r="BE104" i="4"/>
  <c r="BF104" i="4"/>
  <c r="BE105" i="4"/>
  <c r="BF105" i="4"/>
  <c r="BE106" i="4"/>
  <c r="BF106" i="4"/>
  <c r="BE107" i="4"/>
  <c r="BF107" i="4"/>
  <c r="BE108" i="4"/>
  <c r="BF108" i="4"/>
  <c r="BE109" i="4"/>
  <c r="BF109" i="4"/>
  <c r="BE110" i="4"/>
  <c r="BF110" i="4"/>
  <c r="BE111" i="4"/>
  <c r="BF111" i="4"/>
  <c r="BE112" i="4"/>
  <c r="BF112" i="4"/>
  <c r="BE113" i="4"/>
  <c r="BF113" i="4"/>
  <c r="BE114" i="4"/>
  <c r="BF114" i="4"/>
  <c r="BE115" i="4"/>
  <c r="BF115" i="4"/>
  <c r="BE116" i="4"/>
  <c r="BF116" i="4"/>
  <c r="BE117" i="4"/>
  <c r="BF117" i="4"/>
  <c r="BE118" i="4"/>
  <c r="BF118" i="4"/>
  <c r="BE119" i="4"/>
  <c r="BF119" i="4"/>
  <c r="BE120" i="4"/>
  <c r="BF120" i="4"/>
  <c r="BE121" i="4"/>
  <c r="BF121" i="4"/>
  <c r="BE122" i="4"/>
  <c r="BF122" i="4"/>
  <c r="BE123" i="4"/>
  <c r="BF123" i="4"/>
  <c r="BE124" i="4"/>
  <c r="BF124" i="4"/>
  <c r="BE125" i="4"/>
  <c r="BF125" i="4"/>
  <c r="BE126" i="4"/>
  <c r="BF126" i="4"/>
  <c r="BE127" i="4"/>
  <c r="BF127" i="4"/>
  <c r="BE128" i="4"/>
  <c r="BF128" i="4"/>
  <c r="BE129" i="4"/>
  <c r="BF129" i="4"/>
  <c r="BE130" i="4"/>
  <c r="BF130" i="4"/>
  <c r="BE131" i="4"/>
  <c r="BF131" i="4"/>
  <c r="BE132" i="4"/>
  <c r="BF132" i="4"/>
  <c r="BE133" i="4"/>
  <c r="BF133" i="4"/>
  <c r="BE134" i="4"/>
  <c r="BF134" i="4"/>
  <c r="BE135" i="4"/>
  <c r="BF135" i="4"/>
  <c r="BE136" i="4"/>
  <c r="BF136" i="4"/>
  <c r="BE137" i="4"/>
  <c r="BF137" i="4"/>
  <c r="BE138" i="4"/>
  <c r="BF138" i="4"/>
  <c r="BE139" i="4"/>
  <c r="BF139" i="4"/>
  <c r="BE140" i="4"/>
  <c r="BF140" i="4"/>
  <c r="BE141" i="4"/>
  <c r="BF141" i="4"/>
  <c r="BE142" i="4"/>
  <c r="BF142" i="4"/>
  <c r="BE143" i="4"/>
  <c r="BF143" i="4"/>
  <c r="BE144" i="4"/>
  <c r="BF144" i="4"/>
  <c r="BE145" i="4"/>
  <c r="BF145" i="4"/>
  <c r="BE146" i="4"/>
  <c r="BF146" i="4"/>
  <c r="BE147" i="4"/>
  <c r="BF147" i="4"/>
  <c r="BE148" i="4"/>
  <c r="BF148" i="4"/>
  <c r="BE149" i="4"/>
  <c r="BF149" i="4"/>
  <c r="BE150" i="4"/>
  <c r="BF150" i="4"/>
  <c r="BE151" i="4"/>
  <c r="BF151" i="4"/>
  <c r="BE152" i="4"/>
  <c r="BF152" i="4"/>
  <c r="BE153" i="4"/>
  <c r="BF153" i="4"/>
  <c r="BE154" i="4"/>
  <c r="BF154" i="4"/>
  <c r="BE155" i="4"/>
  <c r="BF155" i="4"/>
  <c r="BE156" i="4"/>
  <c r="BF156" i="4"/>
  <c r="BE157" i="4"/>
  <c r="BF157" i="4"/>
  <c r="BE158" i="4"/>
  <c r="BF158" i="4"/>
  <c r="BE159" i="4"/>
  <c r="BF159" i="4"/>
  <c r="BE160" i="4"/>
  <c r="BF160" i="4"/>
  <c r="BE161" i="4"/>
  <c r="BF161" i="4"/>
  <c r="BE162" i="4"/>
  <c r="BF162" i="4"/>
  <c r="BE163" i="4"/>
  <c r="BF163" i="4"/>
  <c r="BE164" i="4"/>
  <c r="BF164" i="4"/>
  <c r="BE165" i="4"/>
  <c r="BF165" i="4"/>
  <c r="BE166" i="4"/>
  <c r="BF166" i="4"/>
  <c r="BE167" i="4"/>
  <c r="BF167" i="4"/>
  <c r="BE168" i="4"/>
  <c r="BF168" i="4"/>
  <c r="BE169" i="4"/>
  <c r="BF169" i="4"/>
  <c r="BE170" i="4"/>
  <c r="BF170" i="4"/>
  <c r="BE171" i="4"/>
  <c r="BF171" i="4"/>
  <c r="BE172" i="4"/>
  <c r="BF172" i="4"/>
  <c r="BE173" i="4"/>
  <c r="BF173" i="4"/>
  <c r="BE174" i="4"/>
  <c r="BF174" i="4"/>
  <c r="BE175" i="4"/>
  <c r="BF175" i="4"/>
  <c r="BE176" i="4"/>
  <c r="BF176" i="4"/>
  <c r="BE177" i="4"/>
  <c r="BF177" i="4"/>
  <c r="BE178" i="4"/>
  <c r="BF178" i="4"/>
  <c r="BE179" i="4"/>
  <c r="BF179" i="4"/>
  <c r="BE180" i="4"/>
  <c r="BF180" i="4"/>
  <c r="BE181" i="4"/>
  <c r="BF181" i="4"/>
  <c r="BE182" i="4"/>
  <c r="BF182" i="4"/>
  <c r="BE183" i="4"/>
  <c r="BF183" i="4"/>
  <c r="BE184" i="4"/>
  <c r="BF184" i="4"/>
  <c r="BE185" i="4"/>
  <c r="BF185" i="4"/>
  <c r="BE186" i="4"/>
  <c r="BF186" i="4"/>
  <c r="BE187" i="4"/>
  <c r="BF187" i="4"/>
  <c r="BE188" i="4"/>
  <c r="BF188" i="4"/>
  <c r="BE189" i="4"/>
  <c r="BF189" i="4"/>
  <c r="BE190" i="4"/>
  <c r="BF190" i="4"/>
  <c r="BE191" i="4"/>
  <c r="BF191" i="4"/>
  <c r="BE192" i="4"/>
  <c r="BF192" i="4"/>
  <c r="BE193" i="4"/>
  <c r="BF193" i="4"/>
  <c r="BE194" i="4"/>
  <c r="BF194" i="4"/>
  <c r="BE195" i="4"/>
  <c r="BF195" i="4"/>
  <c r="BE196" i="4"/>
  <c r="BF196" i="4"/>
  <c r="BE197" i="4"/>
  <c r="BF197" i="4"/>
  <c r="BE198" i="4"/>
  <c r="BF198" i="4"/>
  <c r="BE199" i="4"/>
  <c r="BF199" i="4"/>
  <c r="BE200" i="4"/>
  <c r="BF200" i="4"/>
  <c r="BE201" i="4"/>
  <c r="BF201" i="4"/>
  <c r="BE202" i="4"/>
  <c r="BF202" i="4"/>
  <c r="BE203" i="4"/>
  <c r="BF203" i="4"/>
  <c r="BE204" i="4"/>
  <c r="BF204" i="4"/>
  <c r="BE205" i="4"/>
  <c r="BF205" i="4"/>
  <c r="BE206" i="4"/>
  <c r="BF206" i="4"/>
  <c r="BE207" i="4"/>
  <c r="BF207" i="4"/>
  <c r="BE208" i="4"/>
  <c r="BF208" i="4"/>
  <c r="BE209" i="4"/>
  <c r="BF209" i="4"/>
  <c r="BE210" i="4"/>
  <c r="BF210" i="4"/>
  <c r="BE211" i="4"/>
  <c r="BF211" i="4"/>
  <c r="BE212" i="4"/>
  <c r="BF212" i="4"/>
  <c r="BE213" i="4"/>
  <c r="BF213" i="4"/>
  <c r="BE214" i="4"/>
  <c r="BF214" i="4"/>
  <c r="BE215" i="4"/>
  <c r="BF215" i="4"/>
  <c r="BE216" i="4"/>
  <c r="BF216" i="4"/>
  <c r="BE217" i="4"/>
  <c r="BF217" i="4"/>
  <c r="BE218" i="4"/>
  <c r="BF218" i="4"/>
  <c r="BE219" i="4"/>
  <c r="BF219" i="4"/>
  <c r="BE220" i="4"/>
  <c r="BF220" i="4"/>
  <c r="BE221" i="4"/>
  <c r="BF221" i="4"/>
  <c r="BE222" i="4"/>
  <c r="BF222" i="4"/>
  <c r="BE223" i="4"/>
  <c r="BF223" i="4"/>
  <c r="BE224" i="4"/>
  <c r="BF224" i="4"/>
  <c r="BE225" i="4"/>
  <c r="BF225" i="4"/>
  <c r="BE226" i="4"/>
  <c r="BF226" i="4"/>
  <c r="BE227" i="4"/>
  <c r="BF227" i="4"/>
  <c r="BE228" i="4"/>
  <c r="BF228" i="4"/>
  <c r="BE229" i="4"/>
  <c r="BF229" i="4"/>
  <c r="BE230" i="4"/>
  <c r="BF230" i="4"/>
  <c r="BE231" i="4"/>
  <c r="BF231" i="4"/>
  <c r="BE232" i="4"/>
  <c r="BF232" i="4"/>
  <c r="BE233" i="4"/>
  <c r="BF233" i="4"/>
  <c r="BE234" i="4"/>
  <c r="BF234" i="4"/>
  <c r="BE235" i="4"/>
  <c r="BF235" i="4"/>
  <c r="BE236" i="4"/>
  <c r="BF236" i="4"/>
  <c r="BE237" i="4"/>
  <c r="BF237" i="4"/>
  <c r="BE238" i="4"/>
  <c r="BF238" i="4"/>
  <c r="BE239" i="4"/>
  <c r="BF239" i="4"/>
  <c r="BE240" i="4"/>
  <c r="BF240" i="4"/>
  <c r="BE241" i="4"/>
  <c r="BF241" i="4"/>
  <c r="BE242" i="4"/>
  <c r="BF242" i="4"/>
  <c r="BE243" i="4"/>
  <c r="BF243" i="4"/>
  <c r="BE244" i="4"/>
  <c r="BF244" i="4"/>
  <c r="BE245" i="4"/>
  <c r="BF245" i="4"/>
  <c r="BE246" i="4"/>
  <c r="BF246" i="4"/>
  <c r="BE247" i="4"/>
  <c r="BF247" i="4"/>
  <c r="BE248" i="4"/>
  <c r="BF248" i="4"/>
  <c r="BE249" i="4"/>
  <c r="BF249" i="4"/>
  <c r="BE250" i="4"/>
  <c r="BF250" i="4"/>
  <c r="BE251" i="4"/>
  <c r="BF251" i="4"/>
  <c r="BE252" i="4"/>
  <c r="BF252" i="4"/>
  <c r="BE253" i="4"/>
  <c r="BF253" i="4"/>
  <c r="BE254" i="4"/>
  <c r="BF254" i="4"/>
  <c r="BE255" i="4"/>
  <c r="BF255" i="4"/>
  <c r="BE256" i="4"/>
  <c r="BF256" i="4"/>
  <c r="BE257" i="4"/>
  <c r="BF257" i="4"/>
  <c r="BE258" i="4"/>
  <c r="BF258" i="4"/>
  <c r="BE259" i="4"/>
  <c r="BF259" i="4"/>
  <c r="BE260" i="4"/>
  <c r="BF260" i="4"/>
  <c r="BE261" i="4"/>
  <c r="BF261" i="4"/>
  <c r="BE262" i="4"/>
  <c r="BF262" i="4"/>
  <c r="BE263" i="4"/>
  <c r="BF263" i="4"/>
  <c r="BE264" i="4"/>
  <c r="BF264" i="4"/>
  <c r="BE265" i="4"/>
  <c r="BF265" i="4"/>
  <c r="BE266" i="4"/>
  <c r="BF266" i="4"/>
  <c r="BE267" i="4"/>
  <c r="BF267" i="4"/>
  <c r="BE268" i="4"/>
  <c r="BF268" i="4"/>
  <c r="BE269" i="4"/>
  <c r="BF269" i="4"/>
  <c r="BE270" i="4"/>
  <c r="BF270" i="4"/>
  <c r="BE271" i="4"/>
  <c r="BF271" i="4"/>
  <c r="BE272" i="4"/>
  <c r="BF272" i="4"/>
  <c r="BE273" i="4"/>
  <c r="BF273" i="4"/>
  <c r="BE274" i="4"/>
  <c r="BF274" i="4"/>
  <c r="BE275" i="4"/>
  <c r="BF275" i="4"/>
  <c r="BE276" i="4"/>
  <c r="BF276" i="4"/>
  <c r="BE277" i="4"/>
  <c r="BF277" i="4"/>
  <c r="BE278" i="4"/>
  <c r="BF278" i="4"/>
  <c r="BE279" i="4"/>
  <c r="BF279" i="4"/>
  <c r="BE280" i="4"/>
  <c r="BF280" i="4"/>
  <c r="BE281" i="4"/>
  <c r="BF281" i="4"/>
  <c r="BE282" i="4"/>
  <c r="BF282" i="4"/>
  <c r="BE283" i="4"/>
  <c r="BF283" i="4"/>
  <c r="BE284" i="4"/>
  <c r="BF284" i="4"/>
  <c r="BE285" i="4"/>
  <c r="BF285" i="4"/>
  <c r="BE286" i="4"/>
  <c r="BF286" i="4"/>
  <c r="BE287" i="4"/>
  <c r="BF287" i="4"/>
  <c r="BE288" i="4"/>
  <c r="BF288" i="4"/>
  <c r="BE289" i="4"/>
  <c r="BF289" i="4"/>
  <c r="BE290" i="4"/>
  <c r="BF290" i="4"/>
  <c r="BE291" i="4"/>
  <c r="BF291" i="4"/>
  <c r="BE292" i="4"/>
  <c r="BF292" i="4"/>
  <c r="BE293" i="4"/>
  <c r="BF293" i="4"/>
  <c r="BE294" i="4"/>
  <c r="BF294" i="4"/>
  <c r="BE295" i="4"/>
  <c r="BF295" i="4"/>
  <c r="BE296" i="4"/>
  <c r="BF296" i="4"/>
  <c r="BE297" i="4"/>
  <c r="BF297" i="4"/>
  <c r="BE298" i="4"/>
  <c r="BF298" i="4"/>
  <c r="BE299" i="4"/>
  <c r="BF299" i="4"/>
  <c r="BE300" i="4"/>
  <c r="BF300" i="4"/>
  <c r="BE301" i="4"/>
  <c r="BF301" i="4"/>
  <c r="BE302" i="4"/>
  <c r="BF302" i="4"/>
  <c r="BE303" i="4"/>
  <c r="BF303" i="4"/>
  <c r="BE304" i="4"/>
  <c r="BF304" i="4"/>
  <c r="BE305" i="4"/>
  <c r="BF305" i="4"/>
  <c r="BE306" i="4"/>
  <c r="BF306" i="4"/>
  <c r="BE307" i="4"/>
  <c r="BF307" i="4"/>
  <c r="BE308" i="4"/>
  <c r="BF308" i="4"/>
  <c r="BE309" i="4"/>
  <c r="BF309" i="4"/>
  <c r="BE310" i="4"/>
  <c r="BF310" i="4"/>
  <c r="BE311" i="4"/>
  <c r="BF311" i="4"/>
  <c r="BE312" i="4"/>
  <c r="BF312" i="4"/>
  <c r="BE313" i="4"/>
  <c r="BF313" i="4"/>
  <c r="BE314" i="4"/>
  <c r="BF314" i="4"/>
  <c r="BE315" i="4"/>
  <c r="BF315" i="4"/>
  <c r="BE316" i="4"/>
  <c r="BF316" i="4"/>
  <c r="BE317" i="4"/>
  <c r="BF317" i="4"/>
  <c r="BE318" i="4"/>
  <c r="BF318" i="4"/>
  <c r="BE319" i="4"/>
  <c r="BF319" i="4"/>
  <c r="BE320" i="4"/>
  <c r="BF320" i="4"/>
  <c r="BE321" i="4"/>
  <c r="BF321" i="4"/>
  <c r="BE322" i="4"/>
  <c r="BF322" i="4"/>
  <c r="BE323" i="4"/>
  <c r="BF323" i="4"/>
  <c r="BE324" i="4"/>
  <c r="BF324" i="4"/>
  <c r="BE325" i="4"/>
  <c r="BF325" i="4"/>
  <c r="BE326" i="4"/>
  <c r="BF326" i="4"/>
  <c r="BE327" i="4"/>
  <c r="BF327" i="4"/>
  <c r="BE328" i="4"/>
  <c r="BF328" i="4"/>
  <c r="BE329" i="4"/>
  <c r="BF329" i="4"/>
  <c r="BE330" i="4"/>
  <c r="BF330" i="4"/>
  <c r="BE331" i="4"/>
  <c r="BF331" i="4"/>
  <c r="BE332" i="4"/>
  <c r="BF332" i="4"/>
  <c r="BE333" i="4"/>
  <c r="BF333" i="4"/>
  <c r="BE334" i="4"/>
  <c r="BF334" i="4"/>
  <c r="BE335" i="4"/>
  <c r="BF335" i="4"/>
  <c r="BE336" i="4"/>
  <c r="BF336" i="4"/>
  <c r="BE337" i="4"/>
  <c r="BF337" i="4"/>
  <c r="BE338" i="4"/>
  <c r="BF338" i="4"/>
  <c r="BE339" i="4"/>
  <c r="BF339" i="4"/>
  <c r="BE340" i="4"/>
  <c r="BF340" i="4"/>
  <c r="BE341" i="4"/>
  <c r="BF341" i="4"/>
  <c r="BE342" i="4"/>
  <c r="BF342" i="4"/>
  <c r="BE343" i="4"/>
  <c r="BF343" i="4"/>
  <c r="BE344" i="4"/>
  <c r="BF344" i="4"/>
  <c r="BE345" i="4"/>
  <c r="BF345" i="4"/>
  <c r="BE346" i="4"/>
  <c r="BF346" i="4"/>
  <c r="BE347" i="4"/>
  <c r="BF347" i="4"/>
  <c r="BE348" i="4"/>
  <c r="BF348" i="4"/>
  <c r="BE349" i="4"/>
  <c r="BF349" i="4"/>
  <c r="BE350" i="4"/>
  <c r="BF350" i="4"/>
  <c r="BE351" i="4"/>
  <c r="BF351" i="4"/>
  <c r="BE352" i="4"/>
  <c r="BF352" i="4"/>
  <c r="BE353" i="4"/>
  <c r="BF353" i="4"/>
  <c r="BE354" i="4"/>
  <c r="BF354" i="4"/>
  <c r="BE355" i="4"/>
  <c r="BF355" i="4"/>
  <c r="BE356" i="4"/>
  <c r="BF356" i="4"/>
  <c r="BE357" i="4"/>
  <c r="BF357" i="4"/>
  <c r="BE358" i="4"/>
  <c r="BF358" i="4"/>
  <c r="BE359" i="4"/>
  <c r="BF359" i="4"/>
  <c r="BE360" i="4"/>
  <c r="BF360" i="4"/>
  <c r="BF7" i="4"/>
  <c r="BE7" i="4"/>
  <c r="AW8" i="4"/>
  <c r="AX8" i="4" s="1"/>
  <c r="AW9" i="4"/>
  <c r="AX9" i="4"/>
  <c r="AW10" i="4"/>
  <c r="AX10" i="4" s="1"/>
  <c r="AW11" i="4"/>
  <c r="AX11" i="4"/>
  <c r="AW12" i="4"/>
  <c r="AX12" i="4" s="1"/>
  <c r="AW13" i="4"/>
  <c r="AX13" i="4"/>
  <c r="AW14" i="4"/>
  <c r="AX14" i="4" s="1"/>
  <c r="AW15" i="4"/>
  <c r="AX15" i="4"/>
  <c r="AW16" i="4"/>
  <c r="AX16" i="4" s="1"/>
  <c r="AW17" i="4"/>
  <c r="AX17" i="4"/>
  <c r="AW18" i="4"/>
  <c r="AX18" i="4" s="1"/>
  <c r="AW19" i="4"/>
  <c r="AX19" i="4"/>
  <c r="AW20" i="4"/>
  <c r="AX20" i="4" s="1"/>
  <c r="AW21" i="4"/>
  <c r="AX21" i="4"/>
  <c r="AW22" i="4"/>
  <c r="AX22" i="4" s="1"/>
  <c r="AW23" i="4"/>
  <c r="AX23" i="4"/>
  <c r="AW24" i="4"/>
  <c r="AX24" i="4" s="1"/>
  <c r="AW25" i="4"/>
  <c r="AX25" i="4"/>
  <c r="AW26" i="4"/>
  <c r="AX26" i="4" s="1"/>
  <c r="AW27" i="4"/>
  <c r="AX27" i="4"/>
  <c r="AW28" i="4"/>
  <c r="AX28" i="4" s="1"/>
  <c r="AW29" i="4"/>
  <c r="AX29" i="4"/>
  <c r="AW30" i="4"/>
  <c r="AX30" i="4" s="1"/>
  <c r="AW31" i="4"/>
  <c r="AX31" i="4"/>
  <c r="AW32" i="4"/>
  <c r="AX32" i="4"/>
  <c r="AW33" i="4"/>
  <c r="AX33" i="4"/>
  <c r="AW34" i="4"/>
  <c r="AX34" i="4"/>
  <c r="AW35" i="4"/>
  <c r="AX35" i="4"/>
  <c r="AW36" i="4"/>
  <c r="AX36" i="4"/>
  <c r="AW37" i="4"/>
  <c r="AX37" i="4"/>
  <c r="AW38" i="4"/>
  <c r="AX38" i="4"/>
  <c r="AW39" i="4"/>
  <c r="AX39" i="4"/>
  <c r="AW40" i="4"/>
  <c r="AX40" i="4"/>
  <c r="AW41" i="4"/>
  <c r="AX41" i="4"/>
  <c r="AW42" i="4"/>
  <c r="AX42" i="4"/>
  <c r="AW43" i="4"/>
  <c r="AX43" i="4"/>
  <c r="AW44" i="4"/>
  <c r="AX44" i="4"/>
  <c r="AW45" i="4"/>
  <c r="AX45" i="4"/>
  <c r="AW46" i="4"/>
  <c r="AX46" i="4"/>
  <c r="AW47" i="4"/>
  <c r="AX47" i="4"/>
  <c r="AW48" i="4"/>
  <c r="AX48" i="4"/>
  <c r="AW49" i="4"/>
  <c r="AX49" i="4"/>
  <c r="AW50" i="4"/>
  <c r="AX50" i="4"/>
  <c r="AW51" i="4"/>
  <c r="AX51" i="4"/>
  <c r="AW52" i="4"/>
  <c r="AX52" i="4"/>
  <c r="AW53" i="4"/>
  <c r="AX53" i="4"/>
  <c r="AW54" i="4"/>
  <c r="AX54" i="4"/>
  <c r="AW55" i="4"/>
  <c r="AX55" i="4"/>
  <c r="AW56" i="4"/>
  <c r="AX56" i="4"/>
  <c r="AW57" i="4"/>
  <c r="AX57" i="4"/>
  <c r="AW58" i="4"/>
  <c r="AX58" i="4"/>
  <c r="AW59" i="4"/>
  <c r="AX59" i="4"/>
  <c r="AW60" i="4"/>
  <c r="AX60" i="4"/>
  <c r="AW61" i="4"/>
  <c r="AX61" i="4"/>
  <c r="AW62" i="4"/>
  <c r="AX62" i="4"/>
  <c r="AW63" i="4"/>
  <c r="AX63" i="4"/>
  <c r="AW64" i="4"/>
  <c r="AX64" i="4"/>
  <c r="AW65" i="4"/>
  <c r="AX65" i="4"/>
  <c r="AW66" i="4"/>
  <c r="AX66" i="4"/>
  <c r="AW67" i="4"/>
  <c r="AX67" i="4"/>
  <c r="AW68" i="4"/>
  <c r="AX68" i="4"/>
  <c r="AW69" i="4"/>
  <c r="AX69" i="4"/>
  <c r="AW70" i="4"/>
  <c r="AX70" i="4"/>
  <c r="AW71" i="4"/>
  <c r="AX71" i="4"/>
  <c r="AW72" i="4"/>
  <c r="AX72" i="4"/>
  <c r="AW73" i="4"/>
  <c r="AX73" i="4"/>
  <c r="AW74" i="4"/>
  <c r="AX74" i="4"/>
  <c r="AW75" i="4"/>
  <c r="AX75" i="4"/>
  <c r="AW76" i="4"/>
  <c r="AX76" i="4"/>
  <c r="AW77" i="4"/>
  <c r="AX77" i="4"/>
  <c r="AW78" i="4"/>
  <c r="AX78" i="4"/>
  <c r="AW79" i="4"/>
  <c r="AX79" i="4"/>
  <c r="AW80" i="4"/>
  <c r="AX80" i="4"/>
  <c r="AW81" i="4"/>
  <c r="AX81" i="4"/>
  <c r="AW82" i="4"/>
  <c r="AX82" i="4"/>
  <c r="AW83" i="4"/>
  <c r="AX83" i="4"/>
  <c r="AW84" i="4"/>
  <c r="AX84" i="4"/>
  <c r="AW85" i="4"/>
  <c r="AX85" i="4"/>
  <c r="AW86" i="4"/>
  <c r="AX86" i="4"/>
  <c r="AW87" i="4"/>
  <c r="AX87" i="4"/>
  <c r="AW88" i="4"/>
  <c r="AX88" i="4"/>
  <c r="AW89" i="4"/>
  <c r="AX89" i="4"/>
  <c r="AW90" i="4"/>
  <c r="AX90" i="4"/>
  <c r="AW91" i="4"/>
  <c r="AX91" i="4"/>
  <c r="AW92" i="4"/>
  <c r="AX92" i="4"/>
  <c r="AW93" i="4"/>
  <c r="AX93" i="4"/>
  <c r="AW94" i="4"/>
  <c r="AX94" i="4"/>
  <c r="AW95" i="4"/>
  <c r="AX95" i="4"/>
  <c r="AW96" i="4"/>
  <c r="AX96" i="4"/>
  <c r="AW97" i="4"/>
  <c r="AX97" i="4"/>
  <c r="AW98" i="4"/>
  <c r="AX98" i="4"/>
  <c r="AW99" i="4"/>
  <c r="AX99" i="4"/>
  <c r="AW100" i="4"/>
  <c r="AX100" i="4"/>
  <c r="AW101" i="4"/>
  <c r="AX101" i="4"/>
  <c r="AW102" i="4"/>
  <c r="AX102" i="4"/>
  <c r="AW103" i="4"/>
  <c r="AX103" i="4"/>
  <c r="AW104" i="4"/>
  <c r="AX104" i="4"/>
  <c r="AW105" i="4"/>
  <c r="AX105" i="4"/>
  <c r="AW106" i="4"/>
  <c r="AX106" i="4"/>
  <c r="AW107" i="4"/>
  <c r="AX107" i="4"/>
  <c r="AW108" i="4"/>
  <c r="AX108" i="4"/>
  <c r="AW109" i="4"/>
  <c r="AX109" i="4"/>
  <c r="AW110" i="4"/>
  <c r="AX110" i="4"/>
  <c r="AW111" i="4"/>
  <c r="AX111" i="4"/>
  <c r="AW112" i="4"/>
  <c r="AX112" i="4"/>
  <c r="AW113" i="4"/>
  <c r="AX113" i="4"/>
  <c r="AW114" i="4"/>
  <c r="AX114" i="4"/>
  <c r="AW115" i="4"/>
  <c r="AX115" i="4"/>
  <c r="AW116" i="4"/>
  <c r="AX116" i="4"/>
  <c r="AW117" i="4"/>
  <c r="AX117" i="4"/>
  <c r="AW118" i="4"/>
  <c r="AX118" i="4"/>
  <c r="AW119" i="4"/>
  <c r="AX119" i="4"/>
  <c r="AW120" i="4"/>
  <c r="AX120" i="4"/>
  <c r="AW121" i="4"/>
  <c r="AX121" i="4"/>
  <c r="AW122" i="4"/>
  <c r="AX122" i="4"/>
  <c r="AW123" i="4"/>
  <c r="AX123" i="4"/>
  <c r="AW124" i="4"/>
  <c r="AX124" i="4"/>
  <c r="AW125" i="4"/>
  <c r="AX125" i="4"/>
  <c r="AW126" i="4"/>
  <c r="AX126" i="4"/>
  <c r="AW127" i="4"/>
  <c r="AX127" i="4"/>
  <c r="AW128" i="4"/>
  <c r="AX128" i="4"/>
  <c r="AW129" i="4"/>
  <c r="AX129" i="4"/>
  <c r="AW130" i="4"/>
  <c r="AX130" i="4"/>
  <c r="AW131" i="4"/>
  <c r="AX131" i="4"/>
  <c r="AW132" i="4"/>
  <c r="AX132" i="4"/>
  <c r="AW133" i="4"/>
  <c r="AX133" i="4"/>
  <c r="AW134" i="4"/>
  <c r="AX134" i="4"/>
  <c r="AW135" i="4"/>
  <c r="AX135" i="4"/>
  <c r="AW136" i="4"/>
  <c r="AX136" i="4"/>
  <c r="AW137" i="4"/>
  <c r="AX137" i="4"/>
  <c r="AW138" i="4"/>
  <c r="AX138" i="4"/>
  <c r="AW139" i="4"/>
  <c r="AX139" i="4"/>
  <c r="AW140" i="4"/>
  <c r="AX140" i="4"/>
  <c r="AW141" i="4"/>
  <c r="AX141" i="4"/>
  <c r="AW142" i="4"/>
  <c r="AX142" i="4"/>
  <c r="AW143" i="4"/>
  <c r="AX143" i="4"/>
  <c r="AW144" i="4"/>
  <c r="AX144" i="4"/>
  <c r="AW145" i="4"/>
  <c r="AX145" i="4"/>
  <c r="AW146" i="4"/>
  <c r="AX146" i="4"/>
  <c r="AW147" i="4"/>
  <c r="AX147" i="4"/>
  <c r="AW148" i="4"/>
  <c r="AX148" i="4"/>
  <c r="AW149" i="4"/>
  <c r="AX149" i="4"/>
  <c r="AW150" i="4"/>
  <c r="AX150" i="4"/>
  <c r="AW151" i="4"/>
  <c r="AX151" i="4"/>
  <c r="AW152" i="4"/>
  <c r="AX152" i="4"/>
  <c r="AW153" i="4"/>
  <c r="AX153" i="4"/>
  <c r="AW154" i="4"/>
  <c r="AX154" i="4"/>
  <c r="AW155" i="4"/>
  <c r="AX155" i="4"/>
  <c r="AW156" i="4"/>
  <c r="AX156" i="4"/>
  <c r="AW157" i="4"/>
  <c r="AX157" i="4"/>
  <c r="AW158" i="4"/>
  <c r="AX158" i="4"/>
  <c r="AW159" i="4"/>
  <c r="AX159" i="4"/>
  <c r="AW160" i="4"/>
  <c r="AX160" i="4"/>
  <c r="AW161" i="4"/>
  <c r="AX161" i="4"/>
  <c r="AW162" i="4"/>
  <c r="AX162" i="4"/>
  <c r="AW163" i="4"/>
  <c r="AX163" i="4"/>
  <c r="AW164" i="4"/>
  <c r="AX164" i="4"/>
  <c r="AW165" i="4"/>
  <c r="AX165" i="4"/>
  <c r="AW166" i="4"/>
  <c r="AX166" i="4"/>
  <c r="AW167" i="4"/>
  <c r="AX167" i="4"/>
  <c r="AW168" i="4"/>
  <c r="AX168" i="4"/>
  <c r="AW169" i="4"/>
  <c r="AX169" i="4"/>
  <c r="AW170" i="4"/>
  <c r="AX170" i="4"/>
  <c r="AW171" i="4"/>
  <c r="AX171" i="4"/>
  <c r="AW172" i="4"/>
  <c r="AX172" i="4"/>
  <c r="AW173" i="4"/>
  <c r="AX173" i="4"/>
  <c r="AW174" i="4"/>
  <c r="AX174" i="4"/>
  <c r="AW175" i="4"/>
  <c r="AX175" i="4"/>
  <c r="AW176" i="4"/>
  <c r="AX176" i="4"/>
  <c r="AW177" i="4"/>
  <c r="AX177" i="4"/>
  <c r="AW178" i="4"/>
  <c r="AX178" i="4"/>
  <c r="AW179" i="4"/>
  <c r="AX179" i="4"/>
  <c r="AW180" i="4"/>
  <c r="AX180" i="4"/>
  <c r="AW181" i="4"/>
  <c r="AX181" i="4"/>
  <c r="AW182" i="4"/>
  <c r="AX182" i="4"/>
  <c r="AW183" i="4"/>
  <c r="AX183" i="4"/>
  <c r="AW184" i="4"/>
  <c r="AX184" i="4"/>
  <c r="AW185" i="4"/>
  <c r="AX185" i="4"/>
  <c r="AW186" i="4"/>
  <c r="AX186" i="4"/>
  <c r="AW187" i="4"/>
  <c r="AX187" i="4"/>
  <c r="AW188" i="4"/>
  <c r="AX188" i="4"/>
  <c r="AW189" i="4"/>
  <c r="AX189" i="4"/>
  <c r="AW190" i="4"/>
  <c r="AX190" i="4"/>
  <c r="AW191" i="4"/>
  <c r="AX191" i="4"/>
  <c r="AW192" i="4"/>
  <c r="AX192" i="4"/>
  <c r="AW193" i="4"/>
  <c r="AX193" i="4"/>
  <c r="AW194" i="4"/>
  <c r="AX194" i="4"/>
  <c r="AW195" i="4"/>
  <c r="AX195" i="4"/>
  <c r="AW196" i="4"/>
  <c r="AX196" i="4"/>
  <c r="AW197" i="4"/>
  <c r="AX197" i="4"/>
  <c r="AW198" i="4"/>
  <c r="AX198" i="4"/>
  <c r="AW199" i="4"/>
  <c r="AX199" i="4"/>
  <c r="AW200" i="4"/>
  <c r="AX200" i="4"/>
  <c r="AW201" i="4"/>
  <c r="AX201" i="4"/>
  <c r="AW202" i="4"/>
  <c r="AX202" i="4"/>
  <c r="AW203" i="4"/>
  <c r="AX203" i="4"/>
  <c r="AW204" i="4"/>
  <c r="AX204" i="4"/>
  <c r="AW205" i="4"/>
  <c r="AX205" i="4"/>
  <c r="AW206" i="4"/>
  <c r="AX206" i="4"/>
  <c r="AW207" i="4"/>
  <c r="AX207" i="4"/>
  <c r="AW208" i="4"/>
  <c r="AX208" i="4"/>
  <c r="AW209" i="4"/>
  <c r="AX209" i="4"/>
  <c r="AW210" i="4"/>
  <c r="AX210" i="4"/>
  <c r="AW211" i="4"/>
  <c r="AX211" i="4"/>
  <c r="AW212" i="4"/>
  <c r="AX212" i="4"/>
  <c r="AW213" i="4"/>
  <c r="AX213" i="4"/>
  <c r="AW214" i="4"/>
  <c r="AX214" i="4"/>
  <c r="AW215" i="4"/>
  <c r="AX215" i="4"/>
  <c r="AW216" i="4"/>
  <c r="AX216" i="4"/>
  <c r="AW217" i="4"/>
  <c r="AX217" i="4"/>
  <c r="AW218" i="4"/>
  <c r="AX218" i="4"/>
  <c r="AW219" i="4"/>
  <c r="AX219" i="4"/>
  <c r="AW220" i="4"/>
  <c r="AX220" i="4"/>
  <c r="AW221" i="4"/>
  <c r="AX221" i="4"/>
  <c r="AW222" i="4"/>
  <c r="AX222" i="4"/>
  <c r="AW223" i="4"/>
  <c r="AX223" i="4"/>
  <c r="AW224" i="4"/>
  <c r="AX224" i="4"/>
  <c r="AW225" i="4"/>
  <c r="AX225" i="4"/>
  <c r="AW226" i="4"/>
  <c r="AX226" i="4"/>
  <c r="AW227" i="4"/>
  <c r="AX227" i="4"/>
  <c r="AW228" i="4"/>
  <c r="AX228" i="4"/>
  <c r="AW229" i="4"/>
  <c r="AX229" i="4"/>
  <c r="AW230" i="4"/>
  <c r="AX230" i="4"/>
  <c r="AW231" i="4"/>
  <c r="AX231" i="4"/>
  <c r="AW232" i="4"/>
  <c r="AX232" i="4"/>
  <c r="AW233" i="4"/>
  <c r="AX233" i="4"/>
  <c r="AW234" i="4"/>
  <c r="AX234" i="4"/>
  <c r="AW235" i="4"/>
  <c r="AX235" i="4"/>
  <c r="AW236" i="4"/>
  <c r="AX236" i="4"/>
  <c r="AW237" i="4"/>
  <c r="AX237" i="4"/>
  <c r="AW238" i="4"/>
  <c r="AX238" i="4"/>
  <c r="AW239" i="4"/>
  <c r="AX239" i="4"/>
  <c r="AW240" i="4"/>
  <c r="AX240" i="4"/>
  <c r="AW241" i="4"/>
  <c r="AX241" i="4"/>
  <c r="AW242" i="4"/>
  <c r="AX242" i="4"/>
  <c r="AW243" i="4"/>
  <c r="AX243" i="4"/>
  <c r="AW244" i="4"/>
  <c r="AX244" i="4"/>
  <c r="AW245" i="4"/>
  <c r="AX245" i="4"/>
  <c r="AW246" i="4"/>
  <c r="AX246" i="4"/>
  <c r="AW247" i="4"/>
  <c r="AX247" i="4"/>
  <c r="AW248" i="4"/>
  <c r="AX248" i="4"/>
  <c r="AW249" i="4"/>
  <c r="AX249" i="4"/>
  <c r="AW250" i="4"/>
  <c r="AX250" i="4"/>
  <c r="AW251" i="4"/>
  <c r="AX251" i="4"/>
  <c r="AW252" i="4"/>
  <c r="AX252" i="4"/>
  <c r="AW253" i="4"/>
  <c r="AX253" i="4"/>
  <c r="AW254" i="4"/>
  <c r="AX254" i="4"/>
  <c r="AW255" i="4"/>
  <c r="AX255" i="4"/>
  <c r="AW256" i="4"/>
  <c r="AX256" i="4"/>
  <c r="AW257" i="4"/>
  <c r="AX257" i="4"/>
  <c r="AW258" i="4"/>
  <c r="AX258" i="4"/>
  <c r="AW259" i="4"/>
  <c r="AX259" i="4"/>
  <c r="AW260" i="4"/>
  <c r="AX260" i="4"/>
  <c r="AW261" i="4"/>
  <c r="AX261" i="4"/>
  <c r="AW262" i="4"/>
  <c r="AX262" i="4"/>
  <c r="AW263" i="4"/>
  <c r="AX263" i="4"/>
  <c r="AW264" i="4"/>
  <c r="AX264" i="4"/>
  <c r="AW265" i="4"/>
  <c r="AX265" i="4"/>
  <c r="AW266" i="4"/>
  <c r="AX266" i="4"/>
  <c r="AW267" i="4"/>
  <c r="AX267" i="4"/>
  <c r="AW268" i="4"/>
  <c r="AX268" i="4"/>
  <c r="AW269" i="4"/>
  <c r="AX269" i="4"/>
  <c r="AW270" i="4"/>
  <c r="AX270" i="4"/>
  <c r="AW271" i="4"/>
  <c r="AX271" i="4"/>
  <c r="AW272" i="4"/>
  <c r="AX272" i="4"/>
  <c r="AW273" i="4"/>
  <c r="AX273" i="4"/>
  <c r="AW274" i="4"/>
  <c r="AX274" i="4"/>
  <c r="AW275" i="4"/>
  <c r="AX275" i="4"/>
  <c r="AW276" i="4"/>
  <c r="AX276" i="4"/>
  <c r="AW277" i="4"/>
  <c r="AX277" i="4"/>
  <c r="AW278" i="4"/>
  <c r="AX278" i="4"/>
  <c r="AW279" i="4"/>
  <c r="AX279" i="4"/>
  <c r="AW280" i="4"/>
  <c r="AX280" i="4"/>
  <c r="AW281" i="4"/>
  <c r="AX281" i="4"/>
  <c r="AW282" i="4"/>
  <c r="AX282" i="4"/>
  <c r="AW283" i="4"/>
  <c r="AX283" i="4"/>
  <c r="AW284" i="4"/>
  <c r="AX284" i="4"/>
  <c r="AW285" i="4"/>
  <c r="AX285" i="4"/>
  <c r="AW286" i="4"/>
  <c r="AX286" i="4"/>
  <c r="AW287" i="4"/>
  <c r="AX287" i="4"/>
  <c r="AW288" i="4"/>
  <c r="AX288" i="4"/>
  <c r="AW289" i="4"/>
  <c r="AX289" i="4"/>
  <c r="AW290" i="4"/>
  <c r="AX290" i="4"/>
  <c r="AW291" i="4"/>
  <c r="AX291" i="4"/>
  <c r="AW292" i="4"/>
  <c r="AX292" i="4"/>
  <c r="AW293" i="4"/>
  <c r="AX293" i="4"/>
  <c r="AW294" i="4"/>
  <c r="AX294" i="4"/>
  <c r="AW295" i="4"/>
  <c r="AX295" i="4"/>
  <c r="AW296" i="4"/>
  <c r="AX296" i="4"/>
  <c r="AW297" i="4"/>
  <c r="AX297" i="4"/>
  <c r="AW298" i="4"/>
  <c r="AX298" i="4"/>
  <c r="AW299" i="4"/>
  <c r="AX299" i="4"/>
  <c r="AW300" i="4"/>
  <c r="AX300" i="4"/>
  <c r="AW301" i="4"/>
  <c r="AX301" i="4"/>
  <c r="AW302" i="4"/>
  <c r="AX302" i="4"/>
  <c r="AW303" i="4"/>
  <c r="AX303" i="4"/>
  <c r="AW304" i="4"/>
  <c r="AX304" i="4"/>
  <c r="AW305" i="4"/>
  <c r="AX305" i="4"/>
  <c r="AW306" i="4"/>
  <c r="AX306" i="4"/>
  <c r="AW307" i="4"/>
  <c r="AX307" i="4"/>
  <c r="AW308" i="4"/>
  <c r="AX308" i="4"/>
  <c r="AW309" i="4"/>
  <c r="AX309" i="4"/>
  <c r="AW310" i="4"/>
  <c r="AX310" i="4"/>
  <c r="AW311" i="4"/>
  <c r="AX311" i="4"/>
  <c r="AW312" i="4"/>
  <c r="AX312" i="4"/>
  <c r="AW313" i="4"/>
  <c r="AX313" i="4"/>
  <c r="AW314" i="4"/>
  <c r="AX314" i="4"/>
  <c r="AW315" i="4"/>
  <c r="AX315" i="4"/>
  <c r="AW316" i="4"/>
  <c r="AX316" i="4"/>
  <c r="AW317" i="4"/>
  <c r="AX317" i="4"/>
  <c r="AW318" i="4"/>
  <c r="AX318" i="4"/>
  <c r="AW319" i="4"/>
  <c r="AX319" i="4"/>
  <c r="AW320" i="4"/>
  <c r="AX320" i="4"/>
  <c r="AW321" i="4"/>
  <c r="AX321" i="4"/>
  <c r="AW322" i="4"/>
  <c r="AX322" i="4"/>
  <c r="AW323" i="4"/>
  <c r="AX323" i="4"/>
  <c r="AW324" i="4"/>
  <c r="AX324" i="4"/>
  <c r="AW325" i="4"/>
  <c r="AX325" i="4"/>
  <c r="AW326" i="4"/>
  <c r="AX326" i="4"/>
  <c r="AW327" i="4"/>
  <c r="AX327" i="4"/>
  <c r="AW328" i="4"/>
  <c r="AX328" i="4"/>
  <c r="AW329" i="4"/>
  <c r="AX329" i="4"/>
  <c r="AW330" i="4"/>
  <c r="AX330" i="4"/>
  <c r="AW331" i="4"/>
  <c r="AX331" i="4"/>
  <c r="AW332" i="4"/>
  <c r="AX332" i="4"/>
  <c r="AW333" i="4"/>
  <c r="AX333" i="4"/>
  <c r="AW334" i="4"/>
  <c r="AX334" i="4"/>
  <c r="AW335" i="4"/>
  <c r="AX335" i="4"/>
  <c r="AW336" i="4"/>
  <c r="AX336" i="4"/>
  <c r="AW337" i="4"/>
  <c r="AX337" i="4"/>
  <c r="AW338" i="4"/>
  <c r="AX338" i="4"/>
  <c r="AW339" i="4"/>
  <c r="AX339" i="4"/>
  <c r="AW340" i="4"/>
  <c r="AX340" i="4"/>
  <c r="AW341" i="4"/>
  <c r="AX341" i="4"/>
  <c r="AW342" i="4"/>
  <c r="AX342" i="4"/>
  <c r="AW343" i="4"/>
  <c r="AX343" i="4"/>
  <c r="AW344" i="4"/>
  <c r="AX344" i="4"/>
  <c r="AW345" i="4"/>
  <c r="AX345" i="4"/>
  <c r="AW346" i="4"/>
  <c r="AX346" i="4"/>
  <c r="AW347" i="4"/>
  <c r="AX347" i="4"/>
  <c r="AW348" i="4"/>
  <c r="AX348" i="4"/>
  <c r="AW349" i="4"/>
  <c r="AX349" i="4"/>
  <c r="AW350" i="4"/>
  <c r="AX350" i="4"/>
  <c r="AW351" i="4"/>
  <c r="AX351" i="4"/>
  <c r="AW352" i="4"/>
  <c r="AX352" i="4"/>
  <c r="AW353" i="4"/>
  <c r="AX353" i="4"/>
  <c r="AW354" i="4"/>
  <c r="AX354" i="4"/>
  <c r="AW355" i="4"/>
  <c r="AX355" i="4"/>
  <c r="AW356" i="4"/>
  <c r="AX356" i="4"/>
  <c r="AW357" i="4"/>
  <c r="AX357" i="4"/>
  <c r="AW358" i="4"/>
  <c r="AX358" i="4"/>
  <c r="AW359" i="4"/>
  <c r="AX359" i="4"/>
  <c r="AW360" i="4"/>
  <c r="AX360" i="4"/>
  <c r="AW7" i="4"/>
  <c r="AX7" i="4" s="1"/>
  <c r="AO8" i="4"/>
  <c r="AP8" i="4"/>
  <c r="AO9" i="4"/>
  <c r="AP9" i="4"/>
  <c r="AO10" i="4"/>
  <c r="AP10" i="4"/>
  <c r="AO11" i="4"/>
  <c r="AP11" i="4"/>
  <c r="AO12" i="4"/>
  <c r="AP12" i="4"/>
  <c r="AO13" i="4"/>
  <c r="AP13" i="4"/>
  <c r="AO14" i="4"/>
  <c r="AP14" i="4"/>
  <c r="AO15" i="4"/>
  <c r="AP15" i="4"/>
  <c r="AO16" i="4"/>
  <c r="AP16" i="4"/>
  <c r="AO17" i="4"/>
  <c r="AP17" i="4"/>
  <c r="AO18" i="4"/>
  <c r="AP18" i="4"/>
  <c r="AO19" i="4"/>
  <c r="AP19" i="4"/>
  <c r="AO20" i="4"/>
  <c r="AP20" i="4"/>
  <c r="AO21" i="4"/>
  <c r="AP21" i="4"/>
  <c r="AO22" i="4"/>
  <c r="AP22" i="4" s="1"/>
  <c r="AO23" i="4"/>
  <c r="AP23" i="4"/>
  <c r="AO24" i="4"/>
  <c r="AP24" i="4" s="1"/>
  <c r="AO25" i="4"/>
  <c r="AP25" i="4"/>
  <c r="AO26" i="4"/>
  <c r="AP26" i="4" s="1"/>
  <c r="AO27" i="4"/>
  <c r="AP27" i="4"/>
  <c r="AO28" i="4"/>
  <c r="AP28" i="4" s="1"/>
  <c r="AO29" i="4"/>
  <c r="AP29" i="4"/>
  <c r="AO30" i="4"/>
  <c r="AP30" i="4" s="1"/>
  <c r="AO31" i="4"/>
  <c r="AP31" i="4"/>
  <c r="AO32" i="4"/>
  <c r="AP32" i="4"/>
  <c r="AO33" i="4"/>
  <c r="AP33" i="4"/>
  <c r="AO34" i="4"/>
  <c r="AP34" i="4"/>
  <c r="AO35" i="4"/>
  <c r="AP35" i="4"/>
  <c r="AO36" i="4"/>
  <c r="AP36" i="4"/>
  <c r="AO37" i="4"/>
  <c r="AP37" i="4"/>
  <c r="AO38" i="4"/>
  <c r="AP38" i="4"/>
  <c r="AO39" i="4"/>
  <c r="AP39" i="4"/>
  <c r="AO40" i="4"/>
  <c r="AP40" i="4"/>
  <c r="AO41" i="4"/>
  <c r="AP41" i="4"/>
  <c r="AO42" i="4"/>
  <c r="AP42" i="4"/>
  <c r="AO43" i="4"/>
  <c r="AP43" i="4"/>
  <c r="AO44" i="4"/>
  <c r="AP44" i="4"/>
  <c r="AO45" i="4"/>
  <c r="AP45" i="4"/>
  <c r="AO46" i="4"/>
  <c r="AP46" i="4"/>
  <c r="AO47" i="4"/>
  <c r="AP47" i="4"/>
  <c r="AO48" i="4"/>
  <c r="AP48" i="4"/>
  <c r="AO49" i="4"/>
  <c r="AP49" i="4"/>
  <c r="AO50" i="4"/>
  <c r="AP50" i="4"/>
  <c r="AO51" i="4"/>
  <c r="AP51" i="4"/>
  <c r="AO52" i="4"/>
  <c r="AP52" i="4"/>
  <c r="AO53" i="4"/>
  <c r="AP53" i="4"/>
  <c r="AO54" i="4"/>
  <c r="AP54" i="4"/>
  <c r="AO55" i="4"/>
  <c r="AP55" i="4"/>
  <c r="AO56" i="4"/>
  <c r="AP56" i="4"/>
  <c r="AO57" i="4"/>
  <c r="AP57" i="4"/>
  <c r="AO58" i="4"/>
  <c r="AP58" i="4"/>
  <c r="AO59" i="4"/>
  <c r="AP59" i="4"/>
  <c r="AO60" i="4"/>
  <c r="AP60" i="4"/>
  <c r="AO61" i="4"/>
  <c r="AP61" i="4"/>
  <c r="AO62" i="4"/>
  <c r="AP62" i="4"/>
  <c r="AO63" i="4"/>
  <c r="AP63" i="4"/>
  <c r="AO64" i="4"/>
  <c r="AP64" i="4"/>
  <c r="AO65" i="4"/>
  <c r="AP65" i="4"/>
  <c r="AO66" i="4"/>
  <c r="AP66" i="4"/>
  <c r="AO67" i="4"/>
  <c r="AP67" i="4"/>
  <c r="AO68" i="4"/>
  <c r="AP68" i="4"/>
  <c r="AO69" i="4"/>
  <c r="AP69" i="4"/>
  <c r="AO70" i="4"/>
  <c r="AP70" i="4"/>
  <c r="AO71" i="4"/>
  <c r="AP71" i="4"/>
  <c r="AO72" i="4"/>
  <c r="AP72" i="4"/>
  <c r="AO73" i="4"/>
  <c r="AP73" i="4"/>
  <c r="AO74" i="4"/>
  <c r="AP74" i="4"/>
  <c r="AO75" i="4"/>
  <c r="AP75" i="4"/>
  <c r="AO76" i="4"/>
  <c r="AP76" i="4"/>
  <c r="AO77" i="4"/>
  <c r="AP77" i="4"/>
  <c r="AO78" i="4"/>
  <c r="AP78" i="4"/>
  <c r="AO79" i="4"/>
  <c r="AP79" i="4"/>
  <c r="AO80" i="4"/>
  <c r="AP80" i="4"/>
  <c r="AO81" i="4"/>
  <c r="AP81" i="4"/>
  <c r="AO82" i="4"/>
  <c r="AP82" i="4"/>
  <c r="AO83" i="4"/>
  <c r="AP83" i="4"/>
  <c r="AO84" i="4"/>
  <c r="AP84" i="4"/>
  <c r="AO85" i="4"/>
  <c r="AP85" i="4"/>
  <c r="AO86" i="4"/>
  <c r="AP86" i="4"/>
  <c r="AO87" i="4"/>
  <c r="AP87" i="4"/>
  <c r="AO88" i="4"/>
  <c r="AP88" i="4"/>
  <c r="AO89" i="4"/>
  <c r="AP89" i="4"/>
  <c r="AO90" i="4"/>
  <c r="AP90" i="4"/>
  <c r="AO91" i="4"/>
  <c r="AP91" i="4"/>
  <c r="AO92" i="4"/>
  <c r="AP92" i="4"/>
  <c r="AO93" i="4"/>
  <c r="AP93" i="4"/>
  <c r="AO94" i="4"/>
  <c r="AP94" i="4"/>
  <c r="AO95" i="4"/>
  <c r="AP95" i="4"/>
  <c r="AO96" i="4"/>
  <c r="AP96" i="4"/>
  <c r="AO97" i="4"/>
  <c r="AP97" i="4"/>
  <c r="AO98" i="4"/>
  <c r="AP98" i="4"/>
  <c r="AO99" i="4"/>
  <c r="AP99" i="4"/>
  <c r="AO100" i="4"/>
  <c r="AP100" i="4"/>
  <c r="AO101" i="4"/>
  <c r="AP101" i="4"/>
  <c r="AO102" i="4"/>
  <c r="AP102" i="4"/>
  <c r="AO103" i="4"/>
  <c r="AP103" i="4"/>
  <c r="AO104" i="4"/>
  <c r="AP104" i="4"/>
  <c r="AO105" i="4"/>
  <c r="AP105" i="4"/>
  <c r="AO106" i="4"/>
  <c r="AP106" i="4"/>
  <c r="AO107" i="4"/>
  <c r="AP107" i="4"/>
  <c r="AO108" i="4"/>
  <c r="AP108" i="4"/>
  <c r="AO109" i="4"/>
  <c r="AP109" i="4"/>
  <c r="AO110" i="4"/>
  <c r="AP110" i="4"/>
  <c r="AO111" i="4"/>
  <c r="AP111" i="4"/>
  <c r="AO112" i="4"/>
  <c r="AP112" i="4"/>
  <c r="AO113" i="4"/>
  <c r="AP113" i="4"/>
  <c r="AO114" i="4"/>
  <c r="AP114" i="4"/>
  <c r="AO115" i="4"/>
  <c r="AP115" i="4"/>
  <c r="AO116" i="4"/>
  <c r="AP116" i="4"/>
  <c r="AO117" i="4"/>
  <c r="AP117" i="4"/>
  <c r="AO118" i="4"/>
  <c r="AP118" i="4"/>
  <c r="AO119" i="4"/>
  <c r="AP119" i="4"/>
  <c r="AO120" i="4"/>
  <c r="AP120" i="4"/>
  <c r="AO121" i="4"/>
  <c r="AP121" i="4"/>
  <c r="AO122" i="4"/>
  <c r="AP122" i="4"/>
  <c r="AO123" i="4"/>
  <c r="AP123" i="4"/>
  <c r="AO124" i="4"/>
  <c r="AP124" i="4"/>
  <c r="AO125" i="4"/>
  <c r="AP125" i="4"/>
  <c r="AO126" i="4"/>
  <c r="AP126" i="4"/>
  <c r="AO127" i="4"/>
  <c r="AP127" i="4"/>
  <c r="AO128" i="4"/>
  <c r="AP128" i="4"/>
  <c r="AO129" i="4"/>
  <c r="AP129" i="4"/>
  <c r="AO130" i="4"/>
  <c r="AP130" i="4"/>
  <c r="AO131" i="4"/>
  <c r="AP131" i="4"/>
  <c r="AO132" i="4"/>
  <c r="AP132" i="4"/>
  <c r="AO133" i="4"/>
  <c r="AP133" i="4"/>
  <c r="AO134" i="4"/>
  <c r="AP134" i="4"/>
  <c r="AO135" i="4"/>
  <c r="AP135" i="4"/>
  <c r="AO136" i="4"/>
  <c r="AP136" i="4"/>
  <c r="AO137" i="4"/>
  <c r="AP137" i="4"/>
  <c r="AO138" i="4"/>
  <c r="AP138" i="4"/>
  <c r="AO139" i="4"/>
  <c r="AP139" i="4"/>
  <c r="AO140" i="4"/>
  <c r="AP140" i="4"/>
  <c r="AO141" i="4"/>
  <c r="AP141" i="4"/>
  <c r="AO142" i="4"/>
  <c r="AP142" i="4"/>
  <c r="AO143" i="4"/>
  <c r="AP143" i="4"/>
  <c r="AO144" i="4"/>
  <c r="AP144" i="4"/>
  <c r="AO145" i="4"/>
  <c r="AP145" i="4"/>
  <c r="AO146" i="4"/>
  <c r="AP146" i="4"/>
  <c r="AO147" i="4"/>
  <c r="AP147" i="4"/>
  <c r="AO148" i="4"/>
  <c r="AP148" i="4"/>
  <c r="AO149" i="4"/>
  <c r="AP149" i="4"/>
  <c r="AO150" i="4"/>
  <c r="AP150" i="4"/>
  <c r="AO151" i="4"/>
  <c r="AP151" i="4"/>
  <c r="AO152" i="4"/>
  <c r="AP152" i="4"/>
  <c r="AO153" i="4"/>
  <c r="AP153" i="4"/>
  <c r="AO154" i="4"/>
  <c r="AP154" i="4"/>
  <c r="AO155" i="4"/>
  <c r="AP155" i="4"/>
  <c r="AO156" i="4"/>
  <c r="AP156" i="4"/>
  <c r="AO157" i="4"/>
  <c r="AP157" i="4"/>
  <c r="AO158" i="4"/>
  <c r="AP158" i="4"/>
  <c r="AO159" i="4"/>
  <c r="AP159" i="4"/>
  <c r="AO160" i="4"/>
  <c r="AP160" i="4"/>
  <c r="AO161" i="4"/>
  <c r="AP161" i="4"/>
  <c r="AO162" i="4"/>
  <c r="AP162" i="4"/>
  <c r="AO163" i="4"/>
  <c r="AP163" i="4"/>
  <c r="AO164" i="4"/>
  <c r="AP164" i="4"/>
  <c r="AO165" i="4"/>
  <c r="AP165" i="4"/>
  <c r="AO166" i="4"/>
  <c r="AP166" i="4"/>
  <c r="AO167" i="4"/>
  <c r="AP167" i="4"/>
  <c r="AO168" i="4"/>
  <c r="AP168" i="4"/>
  <c r="AO169" i="4"/>
  <c r="AP169" i="4"/>
  <c r="AO170" i="4"/>
  <c r="AP170" i="4"/>
  <c r="AO171" i="4"/>
  <c r="AP171" i="4"/>
  <c r="AO172" i="4"/>
  <c r="AP172" i="4"/>
  <c r="AO173" i="4"/>
  <c r="AP173" i="4"/>
  <c r="AO174" i="4"/>
  <c r="AP174" i="4"/>
  <c r="AO175" i="4"/>
  <c r="AP175" i="4"/>
  <c r="AO176" i="4"/>
  <c r="AP176" i="4"/>
  <c r="AO177" i="4"/>
  <c r="AP177" i="4"/>
  <c r="AO178" i="4"/>
  <c r="AP178" i="4"/>
  <c r="AO179" i="4"/>
  <c r="AP179" i="4"/>
  <c r="AO180" i="4"/>
  <c r="AP180" i="4"/>
  <c r="AO181" i="4"/>
  <c r="AP181" i="4"/>
  <c r="AO182" i="4"/>
  <c r="AP182" i="4"/>
  <c r="AO183" i="4"/>
  <c r="AP183" i="4"/>
  <c r="AO184" i="4"/>
  <c r="AP184" i="4"/>
  <c r="AO185" i="4"/>
  <c r="AP185" i="4"/>
  <c r="AO186" i="4"/>
  <c r="AP186" i="4"/>
  <c r="AO187" i="4"/>
  <c r="AP187" i="4"/>
  <c r="AO188" i="4"/>
  <c r="AP188" i="4"/>
  <c r="AO189" i="4"/>
  <c r="AP189" i="4"/>
  <c r="AO190" i="4"/>
  <c r="AP190" i="4"/>
  <c r="AO191" i="4"/>
  <c r="AP191" i="4"/>
  <c r="AO192" i="4"/>
  <c r="AP192" i="4"/>
  <c r="AO193" i="4"/>
  <c r="AP193" i="4"/>
  <c r="AO194" i="4"/>
  <c r="AP194" i="4"/>
  <c r="AO195" i="4"/>
  <c r="AP195" i="4"/>
  <c r="AO196" i="4"/>
  <c r="AP196" i="4"/>
  <c r="AO197" i="4"/>
  <c r="AP197" i="4"/>
  <c r="AO198" i="4"/>
  <c r="AP198" i="4"/>
  <c r="AO199" i="4"/>
  <c r="AP199" i="4"/>
  <c r="AO200" i="4"/>
  <c r="AP200" i="4"/>
  <c r="AO201" i="4"/>
  <c r="AP201" i="4"/>
  <c r="AO202" i="4"/>
  <c r="AP202" i="4"/>
  <c r="AO203" i="4"/>
  <c r="AP203" i="4"/>
  <c r="AO204" i="4"/>
  <c r="AP204" i="4"/>
  <c r="AO205" i="4"/>
  <c r="AP205" i="4"/>
  <c r="AO206" i="4"/>
  <c r="AP206" i="4"/>
  <c r="AO207" i="4"/>
  <c r="AP207" i="4"/>
  <c r="AO208" i="4"/>
  <c r="AP208" i="4"/>
  <c r="AO209" i="4"/>
  <c r="AP209" i="4"/>
  <c r="AO210" i="4"/>
  <c r="AP210" i="4"/>
  <c r="AO211" i="4"/>
  <c r="AP211" i="4"/>
  <c r="AO212" i="4"/>
  <c r="AP212" i="4"/>
  <c r="AO213" i="4"/>
  <c r="AP213" i="4"/>
  <c r="AO214" i="4"/>
  <c r="AP214" i="4"/>
  <c r="AO215" i="4"/>
  <c r="AP215" i="4"/>
  <c r="AO216" i="4"/>
  <c r="AP216" i="4"/>
  <c r="AO217" i="4"/>
  <c r="AP217" i="4"/>
  <c r="AO218" i="4"/>
  <c r="AP218" i="4"/>
  <c r="AO219" i="4"/>
  <c r="AP219" i="4"/>
  <c r="AO220" i="4"/>
  <c r="AP220" i="4"/>
  <c r="AO221" i="4"/>
  <c r="AP221" i="4"/>
  <c r="AO222" i="4"/>
  <c r="AP222" i="4"/>
  <c r="AO223" i="4"/>
  <c r="AP223" i="4"/>
  <c r="AO224" i="4"/>
  <c r="AP224" i="4"/>
  <c r="AO225" i="4"/>
  <c r="AP225" i="4"/>
  <c r="AO226" i="4"/>
  <c r="AP226" i="4"/>
  <c r="AO227" i="4"/>
  <c r="AP227" i="4"/>
  <c r="AO228" i="4"/>
  <c r="AP228" i="4"/>
  <c r="AO229" i="4"/>
  <c r="AP229" i="4"/>
  <c r="AO230" i="4"/>
  <c r="AP230" i="4"/>
  <c r="AO231" i="4"/>
  <c r="AP231" i="4"/>
  <c r="AO232" i="4"/>
  <c r="AP232" i="4"/>
  <c r="AO233" i="4"/>
  <c r="AP233" i="4"/>
  <c r="AO234" i="4"/>
  <c r="AP234" i="4"/>
  <c r="AO235" i="4"/>
  <c r="AP235" i="4"/>
  <c r="AO236" i="4"/>
  <c r="AP236" i="4"/>
  <c r="AO237" i="4"/>
  <c r="AP237" i="4"/>
  <c r="AO238" i="4"/>
  <c r="AP238" i="4"/>
  <c r="AO239" i="4"/>
  <c r="AP239" i="4"/>
  <c r="AO240" i="4"/>
  <c r="AP240" i="4"/>
  <c r="AO241" i="4"/>
  <c r="AP241" i="4"/>
  <c r="AO242" i="4"/>
  <c r="AP242" i="4"/>
  <c r="AO243" i="4"/>
  <c r="AP243" i="4"/>
  <c r="AO244" i="4"/>
  <c r="AP244" i="4"/>
  <c r="AO245" i="4"/>
  <c r="AP245" i="4"/>
  <c r="AO246" i="4"/>
  <c r="AP246" i="4"/>
  <c r="AO247" i="4"/>
  <c r="AP247" i="4"/>
  <c r="AO248" i="4"/>
  <c r="AP248" i="4"/>
  <c r="AO249" i="4"/>
  <c r="AP249" i="4"/>
  <c r="AO250" i="4"/>
  <c r="AP250" i="4"/>
  <c r="AO251" i="4"/>
  <c r="AP251" i="4"/>
  <c r="AO252" i="4"/>
  <c r="AP252" i="4"/>
  <c r="AO253" i="4"/>
  <c r="AP253" i="4"/>
  <c r="AO254" i="4"/>
  <c r="AP254" i="4"/>
  <c r="AO255" i="4"/>
  <c r="AP255" i="4"/>
  <c r="AO256" i="4"/>
  <c r="AP256" i="4"/>
  <c r="AO257" i="4"/>
  <c r="AP257" i="4"/>
  <c r="AO258" i="4"/>
  <c r="AP258" i="4"/>
  <c r="AO259" i="4"/>
  <c r="AP259" i="4"/>
  <c r="AO260" i="4"/>
  <c r="AP260" i="4"/>
  <c r="AO261" i="4"/>
  <c r="AP261" i="4"/>
  <c r="AO262" i="4"/>
  <c r="AP262" i="4"/>
  <c r="AO263" i="4"/>
  <c r="AP263" i="4"/>
  <c r="AO264" i="4"/>
  <c r="AP264" i="4"/>
  <c r="AO265" i="4"/>
  <c r="AP265" i="4"/>
  <c r="AO266" i="4"/>
  <c r="AP266" i="4"/>
  <c r="AO267" i="4"/>
  <c r="AP267" i="4"/>
  <c r="AO268" i="4"/>
  <c r="AP268" i="4"/>
  <c r="AO269" i="4"/>
  <c r="AP269" i="4"/>
  <c r="AO270" i="4"/>
  <c r="AP270" i="4"/>
  <c r="AO271" i="4"/>
  <c r="AP271" i="4"/>
  <c r="AO272" i="4"/>
  <c r="AP272" i="4"/>
  <c r="AO273" i="4"/>
  <c r="AP273" i="4"/>
  <c r="AO274" i="4"/>
  <c r="AP274" i="4"/>
  <c r="AO275" i="4"/>
  <c r="AP275" i="4"/>
  <c r="AO276" i="4"/>
  <c r="AP276" i="4"/>
  <c r="AO277" i="4"/>
  <c r="AP277" i="4"/>
  <c r="AO278" i="4"/>
  <c r="AP278" i="4"/>
  <c r="AO279" i="4"/>
  <c r="AP279" i="4"/>
  <c r="AO280" i="4"/>
  <c r="AP280" i="4"/>
  <c r="AO281" i="4"/>
  <c r="AP281" i="4"/>
  <c r="AO282" i="4"/>
  <c r="AP282" i="4"/>
  <c r="AO283" i="4"/>
  <c r="AP283" i="4"/>
  <c r="AO284" i="4"/>
  <c r="AP284" i="4"/>
  <c r="AO285" i="4"/>
  <c r="AP285" i="4"/>
  <c r="AO286" i="4"/>
  <c r="AP286" i="4"/>
  <c r="AO287" i="4"/>
  <c r="AP287" i="4"/>
  <c r="AO288" i="4"/>
  <c r="AP288" i="4"/>
  <c r="AO289" i="4"/>
  <c r="AP289" i="4"/>
  <c r="AO290" i="4"/>
  <c r="AP290" i="4"/>
  <c r="AO291" i="4"/>
  <c r="AP291" i="4"/>
  <c r="AO292" i="4"/>
  <c r="AP292" i="4"/>
  <c r="AO293" i="4"/>
  <c r="AP293" i="4"/>
  <c r="AO294" i="4"/>
  <c r="AP294" i="4"/>
  <c r="AO295" i="4"/>
  <c r="AP295" i="4"/>
  <c r="AO296" i="4"/>
  <c r="AP296" i="4"/>
  <c r="AO297" i="4"/>
  <c r="AP297" i="4"/>
  <c r="AO298" i="4"/>
  <c r="AP298" i="4"/>
  <c r="AO299" i="4"/>
  <c r="AP299" i="4"/>
  <c r="AO300" i="4"/>
  <c r="AP300" i="4"/>
  <c r="AO301" i="4"/>
  <c r="AP301" i="4"/>
  <c r="AO302" i="4"/>
  <c r="AP302" i="4"/>
  <c r="AO303" i="4"/>
  <c r="AP303" i="4"/>
  <c r="AO304" i="4"/>
  <c r="AP304" i="4"/>
  <c r="AO305" i="4"/>
  <c r="AP305" i="4"/>
  <c r="AO306" i="4"/>
  <c r="AP306" i="4"/>
  <c r="AO307" i="4"/>
  <c r="AP307" i="4"/>
  <c r="AO308" i="4"/>
  <c r="AP308" i="4"/>
  <c r="AO309" i="4"/>
  <c r="AP309" i="4"/>
  <c r="AO310" i="4"/>
  <c r="AP310" i="4"/>
  <c r="AO311" i="4"/>
  <c r="AP311" i="4"/>
  <c r="AO312" i="4"/>
  <c r="AP312" i="4"/>
  <c r="AO313" i="4"/>
  <c r="AP313" i="4"/>
  <c r="AO314" i="4"/>
  <c r="AP314" i="4"/>
  <c r="AO315" i="4"/>
  <c r="AP315" i="4"/>
  <c r="AO316" i="4"/>
  <c r="AP316" i="4"/>
  <c r="AO317" i="4"/>
  <c r="AP317" i="4"/>
  <c r="AO318" i="4"/>
  <c r="AP318" i="4"/>
  <c r="AO319" i="4"/>
  <c r="AP319" i="4"/>
  <c r="AO320" i="4"/>
  <c r="AP320" i="4"/>
  <c r="AO321" i="4"/>
  <c r="AP321" i="4"/>
  <c r="AO322" i="4"/>
  <c r="AP322" i="4"/>
  <c r="AO323" i="4"/>
  <c r="AP323" i="4"/>
  <c r="AO324" i="4"/>
  <c r="AP324" i="4"/>
  <c r="AO325" i="4"/>
  <c r="AP325" i="4"/>
  <c r="AO326" i="4"/>
  <c r="AP326" i="4"/>
  <c r="AO327" i="4"/>
  <c r="AP327" i="4"/>
  <c r="AO328" i="4"/>
  <c r="AP328" i="4"/>
  <c r="AO329" i="4"/>
  <c r="AP329" i="4"/>
  <c r="AO330" i="4"/>
  <c r="AP330" i="4"/>
  <c r="AO331" i="4"/>
  <c r="AP331" i="4"/>
  <c r="AO332" i="4"/>
  <c r="AP332" i="4"/>
  <c r="AO333" i="4"/>
  <c r="AP333" i="4"/>
  <c r="AO334" i="4"/>
  <c r="AP334" i="4"/>
  <c r="AO335" i="4"/>
  <c r="AP335" i="4"/>
  <c r="AO336" i="4"/>
  <c r="AP336" i="4"/>
  <c r="AO337" i="4"/>
  <c r="AP337" i="4"/>
  <c r="AO338" i="4"/>
  <c r="AP338" i="4"/>
  <c r="AO339" i="4"/>
  <c r="AP339" i="4"/>
  <c r="AO340" i="4"/>
  <c r="AP340" i="4"/>
  <c r="AO341" i="4"/>
  <c r="AP341" i="4"/>
  <c r="AO342" i="4"/>
  <c r="AP342" i="4"/>
  <c r="AO343" i="4"/>
  <c r="AP343" i="4"/>
  <c r="AO344" i="4"/>
  <c r="AP344" i="4"/>
  <c r="AO345" i="4"/>
  <c r="AP345" i="4"/>
  <c r="AO346" i="4"/>
  <c r="AP346" i="4"/>
  <c r="AO347" i="4"/>
  <c r="AP347" i="4"/>
  <c r="AO348" i="4"/>
  <c r="AP348" i="4"/>
  <c r="AO349" i="4"/>
  <c r="AP349" i="4"/>
  <c r="AO350" i="4"/>
  <c r="AP350" i="4"/>
  <c r="AO351" i="4"/>
  <c r="AP351" i="4"/>
  <c r="AO352" i="4"/>
  <c r="AP352" i="4"/>
  <c r="AO353" i="4"/>
  <c r="AP353" i="4"/>
  <c r="AO354" i="4"/>
  <c r="AP354" i="4"/>
  <c r="AO355" i="4"/>
  <c r="AP355" i="4"/>
  <c r="AO356" i="4"/>
  <c r="AP356" i="4"/>
  <c r="AO357" i="4"/>
  <c r="AP357" i="4"/>
  <c r="AO358" i="4"/>
  <c r="AP358" i="4"/>
  <c r="AO359" i="4"/>
  <c r="AP359" i="4"/>
  <c r="AO360" i="4"/>
  <c r="AP360" i="4"/>
  <c r="AO7" i="4"/>
  <c r="AG8" i="4"/>
  <c r="AH8" i="4" s="1"/>
  <c r="AG9" i="4"/>
  <c r="AH9" i="4"/>
  <c r="AG10" i="4"/>
  <c r="AH10" i="4" s="1"/>
  <c r="AG11" i="4"/>
  <c r="AH11" i="4"/>
  <c r="AG12" i="4"/>
  <c r="AH12" i="4" s="1"/>
  <c r="AG13" i="4"/>
  <c r="AH13" i="4"/>
  <c r="AG14" i="4"/>
  <c r="AH14" i="4" s="1"/>
  <c r="AG15" i="4"/>
  <c r="AH15" i="4"/>
  <c r="AG16" i="4"/>
  <c r="AH16" i="4" s="1"/>
  <c r="AG17" i="4"/>
  <c r="AH17" i="4"/>
  <c r="AG18" i="4"/>
  <c r="AH18" i="4" s="1"/>
  <c r="AG19" i="4"/>
  <c r="AH19" i="4"/>
  <c r="AG20" i="4"/>
  <c r="AH20" i="4" s="1"/>
  <c r="AG21" i="4"/>
  <c r="AH21" i="4"/>
  <c r="AG22" i="4"/>
  <c r="AH22" i="4" s="1"/>
  <c r="AG23" i="4"/>
  <c r="AH23" i="4"/>
  <c r="AG24" i="4"/>
  <c r="AH24" i="4" s="1"/>
  <c r="AG25" i="4"/>
  <c r="AH25" i="4"/>
  <c r="AG26" i="4"/>
  <c r="AH26" i="4" s="1"/>
  <c r="AG27" i="4"/>
  <c r="AH27" i="4"/>
  <c r="AG28" i="4"/>
  <c r="AH28" i="4" s="1"/>
  <c r="AG29" i="4"/>
  <c r="AH29" i="4"/>
  <c r="AG30" i="4"/>
  <c r="AH30" i="4" s="1"/>
  <c r="AG31" i="4"/>
  <c r="AH31" i="4"/>
  <c r="AG32" i="4"/>
  <c r="AH32" i="4"/>
  <c r="AG33" i="4"/>
  <c r="AH33" i="4"/>
  <c r="AG34" i="4"/>
  <c r="AH34" i="4"/>
  <c r="AG35" i="4"/>
  <c r="AH35" i="4"/>
  <c r="AG36" i="4"/>
  <c r="AH36" i="4"/>
  <c r="AG37" i="4"/>
  <c r="AH37" i="4"/>
  <c r="AG38" i="4"/>
  <c r="AH38" i="4"/>
  <c r="AG39" i="4"/>
  <c r="AH39" i="4"/>
  <c r="AG40" i="4"/>
  <c r="AH40" i="4"/>
  <c r="AG41" i="4"/>
  <c r="AH41" i="4"/>
  <c r="AG42" i="4"/>
  <c r="AH42" i="4"/>
  <c r="AG43" i="4"/>
  <c r="AH43" i="4"/>
  <c r="AG44" i="4"/>
  <c r="AH44" i="4"/>
  <c r="AG45" i="4"/>
  <c r="AH45" i="4"/>
  <c r="AG46" i="4"/>
  <c r="AH46" i="4"/>
  <c r="AG47" i="4"/>
  <c r="AH47" i="4"/>
  <c r="AG48" i="4"/>
  <c r="AH48" i="4"/>
  <c r="AG49" i="4"/>
  <c r="AH49" i="4"/>
  <c r="AG50" i="4"/>
  <c r="AH50" i="4"/>
  <c r="AG51" i="4"/>
  <c r="AH51" i="4"/>
  <c r="AG52" i="4"/>
  <c r="AH52" i="4"/>
  <c r="AG53" i="4"/>
  <c r="AH53" i="4"/>
  <c r="AG54" i="4"/>
  <c r="AH54" i="4"/>
  <c r="AG55" i="4"/>
  <c r="AH55" i="4"/>
  <c r="AG56" i="4"/>
  <c r="AH56" i="4"/>
  <c r="AG57" i="4"/>
  <c r="AH57" i="4"/>
  <c r="AG58" i="4"/>
  <c r="AH58" i="4"/>
  <c r="AG59" i="4"/>
  <c r="AH59" i="4"/>
  <c r="AG60" i="4"/>
  <c r="AH60" i="4"/>
  <c r="AG61" i="4"/>
  <c r="AH61" i="4"/>
  <c r="AG62" i="4"/>
  <c r="AH62" i="4"/>
  <c r="AG63" i="4"/>
  <c r="AH63" i="4"/>
  <c r="AG64" i="4"/>
  <c r="AH64" i="4"/>
  <c r="AG65" i="4"/>
  <c r="AH65" i="4"/>
  <c r="AG66" i="4"/>
  <c r="AH66" i="4"/>
  <c r="AG67" i="4"/>
  <c r="AH67" i="4"/>
  <c r="AG68" i="4"/>
  <c r="AH68" i="4"/>
  <c r="AG69" i="4"/>
  <c r="AH69" i="4"/>
  <c r="AG70" i="4"/>
  <c r="AH70" i="4"/>
  <c r="AG71" i="4"/>
  <c r="AH71" i="4"/>
  <c r="AG72" i="4"/>
  <c r="AH72" i="4"/>
  <c r="AG73" i="4"/>
  <c r="AH73" i="4"/>
  <c r="AG74" i="4"/>
  <c r="AH74" i="4"/>
  <c r="AG75" i="4"/>
  <c r="AH75" i="4"/>
  <c r="AG76" i="4"/>
  <c r="AH76" i="4"/>
  <c r="AG77" i="4"/>
  <c r="AH77" i="4"/>
  <c r="AG78" i="4"/>
  <c r="AH78" i="4"/>
  <c r="AG79" i="4"/>
  <c r="AH79" i="4"/>
  <c r="AG80" i="4"/>
  <c r="AH80" i="4"/>
  <c r="AG81" i="4"/>
  <c r="AH81" i="4"/>
  <c r="AG82" i="4"/>
  <c r="AH82" i="4"/>
  <c r="AG83" i="4"/>
  <c r="AH83" i="4"/>
  <c r="AG84" i="4"/>
  <c r="AH84" i="4"/>
  <c r="AG85" i="4"/>
  <c r="AH85" i="4"/>
  <c r="AG86" i="4"/>
  <c r="AH86" i="4"/>
  <c r="AG87" i="4"/>
  <c r="AH87" i="4"/>
  <c r="AG88" i="4"/>
  <c r="AH88" i="4"/>
  <c r="AG89" i="4"/>
  <c r="AH89" i="4"/>
  <c r="AG90" i="4"/>
  <c r="AH90" i="4"/>
  <c r="AG91" i="4"/>
  <c r="AH91" i="4"/>
  <c r="AG92" i="4"/>
  <c r="AH92" i="4"/>
  <c r="AG93" i="4"/>
  <c r="AH93" i="4"/>
  <c r="AG94" i="4"/>
  <c r="AH94" i="4"/>
  <c r="AG95" i="4"/>
  <c r="AH95" i="4"/>
  <c r="AG96" i="4"/>
  <c r="AH96" i="4"/>
  <c r="AG97" i="4"/>
  <c r="AH97" i="4"/>
  <c r="AG98" i="4"/>
  <c r="AH98" i="4"/>
  <c r="AG99" i="4"/>
  <c r="AH99" i="4"/>
  <c r="AG100" i="4"/>
  <c r="AH100" i="4"/>
  <c r="AG101" i="4"/>
  <c r="AH101" i="4"/>
  <c r="AG102" i="4"/>
  <c r="AH102" i="4"/>
  <c r="AG103" i="4"/>
  <c r="AH103" i="4"/>
  <c r="AG104" i="4"/>
  <c r="AH104" i="4"/>
  <c r="AG105" i="4"/>
  <c r="AH105" i="4"/>
  <c r="AG106" i="4"/>
  <c r="AH106" i="4"/>
  <c r="AG107" i="4"/>
  <c r="AH107" i="4"/>
  <c r="AG108" i="4"/>
  <c r="AH108" i="4"/>
  <c r="AG109" i="4"/>
  <c r="AH109" i="4"/>
  <c r="AG110" i="4"/>
  <c r="AH110" i="4"/>
  <c r="AG111" i="4"/>
  <c r="AH111" i="4"/>
  <c r="AG112" i="4"/>
  <c r="AH112" i="4"/>
  <c r="AG113" i="4"/>
  <c r="AH113" i="4"/>
  <c r="AG114" i="4"/>
  <c r="AH114" i="4"/>
  <c r="AG115" i="4"/>
  <c r="AH115" i="4"/>
  <c r="AG116" i="4"/>
  <c r="AH116" i="4"/>
  <c r="AG117" i="4"/>
  <c r="AH117" i="4"/>
  <c r="AG118" i="4"/>
  <c r="AH118" i="4"/>
  <c r="AG119" i="4"/>
  <c r="AH119" i="4"/>
  <c r="AG120" i="4"/>
  <c r="AH120" i="4"/>
  <c r="AG121" i="4"/>
  <c r="AH121" i="4"/>
  <c r="AG122" i="4"/>
  <c r="AH122" i="4"/>
  <c r="AG123" i="4"/>
  <c r="AH123" i="4"/>
  <c r="AG124" i="4"/>
  <c r="AH124" i="4"/>
  <c r="AG125" i="4"/>
  <c r="AH125" i="4"/>
  <c r="AG126" i="4"/>
  <c r="AH126" i="4"/>
  <c r="AG127" i="4"/>
  <c r="AH127" i="4"/>
  <c r="AG128" i="4"/>
  <c r="AH128" i="4"/>
  <c r="AG129" i="4"/>
  <c r="AH129" i="4"/>
  <c r="AG130" i="4"/>
  <c r="AH130" i="4"/>
  <c r="AG131" i="4"/>
  <c r="AH131" i="4"/>
  <c r="AG132" i="4"/>
  <c r="AH132" i="4"/>
  <c r="AG133" i="4"/>
  <c r="AH133" i="4"/>
  <c r="AG134" i="4"/>
  <c r="AH134" i="4"/>
  <c r="AG135" i="4"/>
  <c r="AH135" i="4"/>
  <c r="AG136" i="4"/>
  <c r="AH136" i="4"/>
  <c r="AG137" i="4"/>
  <c r="AH137" i="4"/>
  <c r="AG138" i="4"/>
  <c r="AH138" i="4"/>
  <c r="AG139" i="4"/>
  <c r="AH139" i="4"/>
  <c r="AG140" i="4"/>
  <c r="AH140" i="4"/>
  <c r="AG141" i="4"/>
  <c r="AH141" i="4"/>
  <c r="AG142" i="4"/>
  <c r="AH142" i="4"/>
  <c r="AG143" i="4"/>
  <c r="AH143" i="4"/>
  <c r="AG144" i="4"/>
  <c r="AH144" i="4"/>
  <c r="AG145" i="4"/>
  <c r="AH145" i="4"/>
  <c r="AG146" i="4"/>
  <c r="AH146" i="4"/>
  <c r="AG147" i="4"/>
  <c r="AH147" i="4"/>
  <c r="AG148" i="4"/>
  <c r="AH148" i="4"/>
  <c r="AG149" i="4"/>
  <c r="AH149" i="4"/>
  <c r="AG150" i="4"/>
  <c r="AH150" i="4"/>
  <c r="AG151" i="4"/>
  <c r="AH151" i="4"/>
  <c r="AG152" i="4"/>
  <c r="AH152" i="4"/>
  <c r="AG153" i="4"/>
  <c r="AH153" i="4"/>
  <c r="AG154" i="4"/>
  <c r="AH154" i="4"/>
  <c r="AG155" i="4"/>
  <c r="AH155" i="4"/>
  <c r="AG156" i="4"/>
  <c r="AH156" i="4"/>
  <c r="AG157" i="4"/>
  <c r="AH157" i="4"/>
  <c r="AG158" i="4"/>
  <c r="AH158" i="4"/>
  <c r="AG159" i="4"/>
  <c r="AH159" i="4"/>
  <c r="AG160" i="4"/>
  <c r="AH160" i="4"/>
  <c r="AG161" i="4"/>
  <c r="AH161" i="4"/>
  <c r="AG162" i="4"/>
  <c r="AH162" i="4"/>
  <c r="AG163" i="4"/>
  <c r="AH163" i="4"/>
  <c r="AG164" i="4"/>
  <c r="AH164" i="4"/>
  <c r="AG165" i="4"/>
  <c r="AH165" i="4"/>
  <c r="AG166" i="4"/>
  <c r="AH166" i="4"/>
  <c r="AG167" i="4"/>
  <c r="AH167" i="4"/>
  <c r="AG168" i="4"/>
  <c r="AH168" i="4"/>
  <c r="AG169" i="4"/>
  <c r="AH169" i="4"/>
  <c r="AG170" i="4"/>
  <c r="AH170" i="4"/>
  <c r="AG171" i="4"/>
  <c r="AH171" i="4"/>
  <c r="AG172" i="4"/>
  <c r="AH172" i="4"/>
  <c r="AG173" i="4"/>
  <c r="AH173" i="4"/>
  <c r="AG174" i="4"/>
  <c r="AH174" i="4"/>
  <c r="AG175" i="4"/>
  <c r="AH175" i="4"/>
  <c r="AG176" i="4"/>
  <c r="AH176" i="4"/>
  <c r="AG177" i="4"/>
  <c r="AH177" i="4"/>
  <c r="AG178" i="4"/>
  <c r="AH178" i="4"/>
  <c r="AG179" i="4"/>
  <c r="AH179" i="4"/>
  <c r="AG180" i="4"/>
  <c r="AH180" i="4"/>
  <c r="AG181" i="4"/>
  <c r="AH181" i="4"/>
  <c r="AG182" i="4"/>
  <c r="AH182" i="4"/>
  <c r="AG183" i="4"/>
  <c r="AH183" i="4"/>
  <c r="AG184" i="4"/>
  <c r="AH184" i="4"/>
  <c r="AG185" i="4"/>
  <c r="AH185" i="4"/>
  <c r="AG186" i="4"/>
  <c r="AH186" i="4"/>
  <c r="AG187" i="4"/>
  <c r="AH187" i="4"/>
  <c r="AG188" i="4"/>
  <c r="AH188" i="4"/>
  <c r="AG189" i="4"/>
  <c r="AH189" i="4"/>
  <c r="AG190" i="4"/>
  <c r="AH190" i="4"/>
  <c r="AG191" i="4"/>
  <c r="AH191" i="4"/>
  <c r="AG192" i="4"/>
  <c r="AH192" i="4"/>
  <c r="AG193" i="4"/>
  <c r="AH193" i="4"/>
  <c r="AG194" i="4"/>
  <c r="AH194" i="4"/>
  <c r="AG195" i="4"/>
  <c r="AH195" i="4"/>
  <c r="AG196" i="4"/>
  <c r="AH196" i="4"/>
  <c r="AG197" i="4"/>
  <c r="AH197" i="4"/>
  <c r="AG198" i="4"/>
  <c r="AH198" i="4"/>
  <c r="AG199" i="4"/>
  <c r="AH199" i="4"/>
  <c r="AG200" i="4"/>
  <c r="AH200" i="4"/>
  <c r="AG201" i="4"/>
  <c r="AH201" i="4"/>
  <c r="AG202" i="4"/>
  <c r="AH202" i="4"/>
  <c r="AG203" i="4"/>
  <c r="AH203" i="4"/>
  <c r="AG204" i="4"/>
  <c r="AH204" i="4"/>
  <c r="AG205" i="4"/>
  <c r="AH205" i="4"/>
  <c r="AG206" i="4"/>
  <c r="AH206" i="4"/>
  <c r="AG207" i="4"/>
  <c r="AH207" i="4"/>
  <c r="AG208" i="4"/>
  <c r="AH208" i="4"/>
  <c r="AG209" i="4"/>
  <c r="AH209" i="4"/>
  <c r="AG210" i="4"/>
  <c r="AH210" i="4"/>
  <c r="AG211" i="4"/>
  <c r="AH211" i="4"/>
  <c r="AG212" i="4"/>
  <c r="AH212" i="4"/>
  <c r="AG213" i="4"/>
  <c r="AH213" i="4"/>
  <c r="AG214" i="4"/>
  <c r="AH214" i="4"/>
  <c r="AG215" i="4"/>
  <c r="AH215" i="4"/>
  <c r="AG216" i="4"/>
  <c r="AH216" i="4"/>
  <c r="AG217" i="4"/>
  <c r="AH217" i="4"/>
  <c r="AG218" i="4"/>
  <c r="AH218" i="4"/>
  <c r="AG219" i="4"/>
  <c r="AH219" i="4"/>
  <c r="AG220" i="4"/>
  <c r="AH220" i="4"/>
  <c r="AG221" i="4"/>
  <c r="AH221" i="4"/>
  <c r="AG222" i="4"/>
  <c r="AH222" i="4"/>
  <c r="AG223" i="4"/>
  <c r="AH223" i="4"/>
  <c r="AG224" i="4"/>
  <c r="AH224" i="4"/>
  <c r="AG225" i="4"/>
  <c r="AH225" i="4"/>
  <c r="AG226" i="4"/>
  <c r="AH226" i="4"/>
  <c r="AG227" i="4"/>
  <c r="AH227" i="4"/>
  <c r="AG228" i="4"/>
  <c r="AH228" i="4"/>
  <c r="AG229" i="4"/>
  <c r="AH229" i="4"/>
  <c r="AG230" i="4"/>
  <c r="AH230" i="4"/>
  <c r="AG231" i="4"/>
  <c r="AH231" i="4"/>
  <c r="AG232" i="4"/>
  <c r="AH232" i="4"/>
  <c r="AG233" i="4"/>
  <c r="AH233" i="4"/>
  <c r="AG234" i="4"/>
  <c r="AH234" i="4"/>
  <c r="AG235" i="4"/>
  <c r="AH235" i="4"/>
  <c r="AG236" i="4"/>
  <c r="AH236" i="4"/>
  <c r="AG237" i="4"/>
  <c r="AH237" i="4"/>
  <c r="AG238" i="4"/>
  <c r="AH238" i="4"/>
  <c r="AG239" i="4"/>
  <c r="AH239" i="4"/>
  <c r="AG240" i="4"/>
  <c r="AH240" i="4"/>
  <c r="AG241" i="4"/>
  <c r="AH241" i="4"/>
  <c r="AG242" i="4"/>
  <c r="AH242" i="4"/>
  <c r="AG243" i="4"/>
  <c r="AH243" i="4"/>
  <c r="AG244" i="4"/>
  <c r="AH244" i="4"/>
  <c r="AG245" i="4"/>
  <c r="AH245" i="4"/>
  <c r="AG246" i="4"/>
  <c r="AH246" i="4"/>
  <c r="AG247" i="4"/>
  <c r="AH247" i="4"/>
  <c r="AG248" i="4"/>
  <c r="AH248" i="4"/>
  <c r="AG249" i="4"/>
  <c r="AH249" i="4"/>
  <c r="AG250" i="4"/>
  <c r="AH250" i="4"/>
  <c r="AG251" i="4"/>
  <c r="AH251" i="4"/>
  <c r="AG252" i="4"/>
  <c r="AH252" i="4"/>
  <c r="AG253" i="4"/>
  <c r="AH253" i="4"/>
  <c r="AG254" i="4"/>
  <c r="AH254" i="4"/>
  <c r="AG255" i="4"/>
  <c r="AH255" i="4"/>
  <c r="AG256" i="4"/>
  <c r="AH256" i="4"/>
  <c r="AG257" i="4"/>
  <c r="AH257" i="4"/>
  <c r="AG258" i="4"/>
  <c r="AH258" i="4"/>
  <c r="AG259" i="4"/>
  <c r="AH259" i="4"/>
  <c r="AG260" i="4"/>
  <c r="AH260" i="4"/>
  <c r="AG261" i="4"/>
  <c r="AH261" i="4"/>
  <c r="AG262" i="4"/>
  <c r="AH262" i="4"/>
  <c r="AG263" i="4"/>
  <c r="AH263" i="4"/>
  <c r="AG264" i="4"/>
  <c r="AH264" i="4"/>
  <c r="AG265" i="4"/>
  <c r="AH265" i="4"/>
  <c r="AG266" i="4"/>
  <c r="AH266" i="4"/>
  <c r="AG267" i="4"/>
  <c r="AH267" i="4"/>
  <c r="AG268" i="4"/>
  <c r="AH268" i="4"/>
  <c r="AG269" i="4"/>
  <c r="AH269" i="4"/>
  <c r="AG270" i="4"/>
  <c r="AH270" i="4"/>
  <c r="AG271" i="4"/>
  <c r="AH271" i="4"/>
  <c r="AG272" i="4"/>
  <c r="AH272" i="4"/>
  <c r="AG273" i="4"/>
  <c r="AH273" i="4"/>
  <c r="AG274" i="4"/>
  <c r="AH274" i="4"/>
  <c r="AG275" i="4"/>
  <c r="AH275" i="4"/>
  <c r="AG276" i="4"/>
  <c r="AH276" i="4"/>
  <c r="AG277" i="4"/>
  <c r="AH277" i="4"/>
  <c r="AG278" i="4"/>
  <c r="AH278" i="4"/>
  <c r="AG279" i="4"/>
  <c r="AH279" i="4"/>
  <c r="AG280" i="4"/>
  <c r="AH280" i="4"/>
  <c r="AG281" i="4"/>
  <c r="AH281" i="4"/>
  <c r="AG282" i="4"/>
  <c r="AH282" i="4"/>
  <c r="AG283" i="4"/>
  <c r="AH283" i="4"/>
  <c r="AG284" i="4"/>
  <c r="AH284" i="4"/>
  <c r="AG285" i="4"/>
  <c r="AH285" i="4"/>
  <c r="AG286" i="4"/>
  <c r="AH286" i="4"/>
  <c r="AG287" i="4"/>
  <c r="AH287" i="4"/>
  <c r="AG288" i="4"/>
  <c r="AH288" i="4"/>
  <c r="AG289" i="4"/>
  <c r="AH289" i="4"/>
  <c r="AG290" i="4"/>
  <c r="AH290" i="4"/>
  <c r="AG291" i="4"/>
  <c r="AH291" i="4"/>
  <c r="AG292" i="4"/>
  <c r="AH292" i="4"/>
  <c r="AG293" i="4"/>
  <c r="AH293" i="4"/>
  <c r="AG294" i="4"/>
  <c r="AH294" i="4"/>
  <c r="AG295" i="4"/>
  <c r="AH295" i="4"/>
  <c r="AG296" i="4"/>
  <c r="AH296" i="4"/>
  <c r="AG297" i="4"/>
  <c r="AH297" i="4"/>
  <c r="AG298" i="4"/>
  <c r="AH298" i="4"/>
  <c r="AG299" i="4"/>
  <c r="AH299" i="4"/>
  <c r="AG300" i="4"/>
  <c r="AH300" i="4"/>
  <c r="AG301" i="4"/>
  <c r="AH301" i="4"/>
  <c r="AG302" i="4"/>
  <c r="AH302" i="4"/>
  <c r="AG303" i="4"/>
  <c r="AH303" i="4"/>
  <c r="AG304" i="4"/>
  <c r="AH304" i="4"/>
  <c r="AG305" i="4"/>
  <c r="AH305" i="4"/>
  <c r="AG306" i="4"/>
  <c r="AH306" i="4"/>
  <c r="AG307" i="4"/>
  <c r="AH307" i="4"/>
  <c r="AG308" i="4"/>
  <c r="AH308" i="4"/>
  <c r="AG309" i="4"/>
  <c r="AH309" i="4"/>
  <c r="AG310" i="4"/>
  <c r="AH310" i="4"/>
  <c r="AG311" i="4"/>
  <c r="AH311" i="4"/>
  <c r="AG312" i="4"/>
  <c r="AH312" i="4"/>
  <c r="AG313" i="4"/>
  <c r="AH313" i="4"/>
  <c r="AG314" i="4"/>
  <c r="AH314" i="4"/>
  <c r="AG315" i="4"/>
  <c r="AH315" i="4"/>
  <c r="AG316" i="4"/>
  <c r="AH316" i="4"/>
  <c r="AG317" i="4"/>
  <c r="AH317" i="4"/>
  <c r="AG318" i="4"/>
  <c r="AH318" i="4"/>
  <c r="AG319" i="4"/>
  <c r="AH319" i="4"/>
  <c r="AG320" i="4"/>
  <c r="AH320" i="4"/>
  <c r="AG321" i="4"/>
  <c r="AH321" i="4"/>
  <c r="AG322" i="4"/>
  <c r="AH322" i="4"/>
  <c r="AG323" i="4"/>
  <c r="AH323" i="4"/>
  <c r="AG324" i="4"/>
  <c r="AH324" i="4"/>
  <c r="AG325" i="4"/>
  <c r="AH325" i="4"/>
  <c r="AG326" i="4"/>
  <c r="AH326" i="4"/>
  <c r="AG327" i="4"/>
  <c r="AH327" i="4"/>
  <c r="AG328" i="4"/>
  <c r="AH328" i="4"/>
  <c r="AG329" i="4"/>
  <c r="AH329" i="4"/>
  <c r="AG330" i="4"/>
  <c r="AH330" i="4"/>
  <c r="AG331" i="4"/>
  <c r="AH331" i="4"/>
  <c r="AG332" i="4"/>
  <c r="AH332" i="4"/>
  <c r="AG333" i="4"/>
  <c r="AH333" i="4"/>
  <c r="AG334" i="4"/>
  <c r="AH334" i="4"/>
  <c r="AG335" i="4"/>
  <c r="AH335" i="4"/>
  <c r="AG336" i="4"/>
  <c r="AH336" i="4"/>
  <c r="AG337" i="4"/>
  <c r="AH337" i="4"/>
  <c r="AG338" i="4"/>
  <c r="AH338" i="4"/>
  <c r="AG339" i="4"/>
  <c r="AH339" i="4"/>
  <c r="AG340" i="4"/>
  <c r="AH340" i="4"/>
  <c r="AG341" i="4"/>
  <c r="AH341" i="4"/>
  <c r="AG342" i="4"/>
  <c r="AH342" i="4"/>
  <c r="AG343" i="4"/>
  <c r="AH343" i="4"/>
  <c r="AG344" i="4"/>
  <c r="AH344" i="4"/>
  <c r="AG345" i="4"/>
  <c r="AH345" i="4"/>
  <c r="AG346" i="4"/>
  <c r="AH346" i="4"/>
  <c r="AG347" i="4"/>
  <c r="AH347" i="4"/>
  <c r="AG348" i="4"/>
  <c r="AH348" i="4"/>
  <c r="AG349" i="4"/>
  <c r="AH349" i="4"/>
  <c r="AG350" i="4"/>
  <c r="AH350" i="4"/>
  <c r="AG351" i="4"/>
  <c r="AH351" i="4"/>
  <c r="AG352" i="4"/>
  <c r="AH352" i="4"/>
  <c r="AG353" i="4"/>
  <c r="AH353" i="4"/>
  <c r="AG354" i="4"/>
  <c r="AH354" i="4"/>
  <c r="AG355" i="4"/>
  <c r="AH355" i="4"/>
  <c r="AG356" i="4"/>
  <c r="AH356" i="4"/>
  <c r="AG357" i="4"/>
  <c r="AH357" i="4"/>
  <c r="AG358" i="4"/>
  <c r="AH358" i="4"/>
  <c r="AG359" i="4"/>
  <c r="AH359" i="4"/>
  <c r="AG360" i="4"/>
  <c r="AH360" i="4"/>
  <c r="AG7" i="4"/>
  <c r="Y8" i="4"/>
  <c r="Z8" i="4" s="1"/>
  <c r="Y9" i="4"/>
  <c r="Z9" i="4"/>
  <c r="Y10" i="4"/>
  <c r="Z10" i="4" s="1"/>
  <c r="Y11" i="4"/>
  <c r="Z11" i="4"/>
  <c r="Y12" i="4"/>
  <c r="Z12" i="4" s="1"/>
  <c r="Y13" i="4"/>
  <c r="Z13" i="4"/>
  <c r="Y14" i="4"/>
  <c r="Z14" i="4" s="1"/>
  <c r="Y15" i="4"/>
  <c r="Z15" i="4"/>
  <c r="Y16" i="4"/>
  <c r="Z16" i="4" s="1"/>
  <c r="Y17" i="4"/>
  <c r="Z17" i="4"/>
  <c r="Y18" i="4"/>
  <c r="Z18" i="4" s="1"/>
  <c r="Y19" i="4"/>
  <c r="Z19" i="4"/>
  <c r="Y20" i="4"/>
  <c r="Z20" i="4" s="1"/>
  <c r="Y21" i="4"/>
  <c r="Z21" i="4"/>
  <c r="Y22" i="4"/>
  <c r="Z22" i="4" s="1"/>
  <c r="Y23" i="4"/>
  <c r="Z23" i="4"/>
  <c r="Y24" i="4"/>
  <c r="Z24" i="4" s="1"/>
  <c r="Y25" i="4"/>
  <c r="Z25" i="4"/>
  <c r="Y26" i="4"/>
  <c r="Z26" i="4" s="1"/>
  <c r="Y27" i="4"/>
  <c r="Z27" i="4"/>
  <c r="Y28" i="4"/>
  <c r="Z28" i="4" s="1"/>
  <c r="Y29" i="4"/>
  <c r="Z29" i="4"/>
  <c r="Y30" i="4"/>
  <c r="Z30" i="4" s="1"/>
  <c r="Y31" i="4"/>
  <c r="Z31" i="4"/>
  <c r="Y32" i="4"/>
  <c r="Z32" i="4"/>
  <c r="Y33" i="4"/>
  <c r="Z33" i="4"/>
  <c r="Y34" i="4"/>
  <c r="Z34" i="4"/>
  <c r="Y35" i="4"/>
  <c r="Z35" i="4"/>
  <c r="Y36" i="4"/>
  <c r="Z36" i="4"/>
  <c r="Y37" i="4"/>
  <c r="Z37" i="4"/>
  <c r="Y38" i="4"/>
  <c r="Z38" i="4"/>
  <c r="Y39" i="4"/>
  <c r="Z39" i="4"/>
  <c r="Y40" i="4"/>
  <c r="Z40" i="4"/>
  <c r="Y41" i="4"/>
  <c r="Z41" i="4"/>
  <c r="Y42" i="4"/>
  <c r="Z42" i="4"/>
  <c r="Y43" i="4"/>
  <c r="Z43" i="4"/>
  <c r="Y44" i="4"/>
  <c r="Z44" i="4"/>
  <c r="Y45" i="4"/>
  <c r="Z45" i="4"/>
  <c r="Y46" i="4"/>
  <c r="Z46" i="4"/>
  <c r="Y47" i="4"/>
  <c r="Z47" i="4"/>
  <c r="Y48" i="4"/>
  <c r="Z48" i="4"/>
  <c r="Y49" i="4"/>
  <c r="Z49" i="4"/>
  <c r="Y50" i="4"/>
  <c r="Z50" i="4"/>
  <c r="Y51" i="4"/>
  <c r="Z51" i="4"/>
  <c r="Y52" i="4"/>
  <c r="Z52" i="4"/>
  <c r="Y53" i="4"/>
  <c r="Z53" i="4"/>
  <c r="Y54" i="4"/>
  <c r="Z54" i="4"/>
  <c r="Y55" i="4"/>
  <c r="Z55" i="4"/>
  <c r="Y56" i="4"/>
  <c r="Z56" i="4"/>
  <c r="Y57" i="4"/>
  <c r="Z57" i="4"/>
  <c r="Y58" i="4"/>
  <c r="Z58" i="4"/>
  <c r="Y59" i="4"/>
  <c r="Z59" i="4"/>
  <c r="Y60" i="4"/>
  <c r="Z60" i="4"/>
  <c r="Y61" i="4"/>
  <c r="Z61" i="4"/>
  <c r="Y62" i="4"/>
  <c r="Z62" i="4"/>
  <c r="Y63" i="4"/>
  <c r="Z63" i="4"/>
  <c r="Y64" i="4"/>
  <c r="Z64" i="4"/>
  <c r="Y65" i="4"/>
  <c r="Z65" i="4"/>
  <c r="Y66" i="4"/>
  <c r="Z66" i="4"/>
  <c r="Y67" i="4"/>
  <c r="Z67" i="4"/>
  <c r="Y68" i="4"/>
  <c r="Z68" i="4"/>
  <c r="Y69" i="4"/>
  <c r="Z69" i="4"/>
  <c r="Y70" i="4"/>
  <c r="Z70" i="4"/>
  <c r="Y71" i="4"/>
  <c r="Z71" i="4"/>
  <c r="Y72" i="4"/>
  <c r="Z72" i="4"/>
  <c r="Y73" i="4"/>
  <c r="Z73" i="4"/>
  <c r="Y74" i="4"/>
  <c r="Z74" i="4"/>
  <c r="Y75" i="4"/>
  <c r="Z75" i="4"/>
  <c r="Y76" i="4"/>
  <c r="Z76" i="4"/>
  <c r="Y77" i="4"/>
  <c r="Z77" i="4"/>
  <c r="Y78" i="4"/>
  <c r="Z78" i="4"/>
  <c r="Y79" i="4"/>
  <c r="Z79" i="4"/>
  <c r="Y80" i="4"/>
  <c r="Z80" i="4"/>
  <c r="Y81" i="4"/>
  <c r="Z81" i="4"/>
  <c r="Y82" i="4"/>
  <c r="Z82" i="4"/>
  <c r="Y83" i="4"/>
  <c r="Z83" i="4"/>
  <c r="Y84" i="4"/>
  <c r="Z84" i="4"/>
  <c r="Y85" i="4"/>
  <c r="Z85" i="4"/>
  <c r="Y86" i="4"/>
  <c r="Z86" i="4"/>
  <c r="Y87" i="4"/>
  <c r="Z87" i="4"/>
  <c r="Y88" i="4"/>
  <c r="Z88" i="4"/>
  <c r="Y89" i="4"/>
  <c r="Z89" i="4"/>
  <c r="Y90" i="4"/>
  <c r="Z90" i="4"/>
  <c r="Y91" i="4"/>
  <c r="Z91" i="4"/>
  <c r="Y92" i="4"/>
  <c r="Z92" i="4"/>
  <c r="Y93" i="4"/>
  <c r="Z93" i="4"/>
  <c r="Y94" i="4"/>
  <c r="Z94" i="4"/>
  <c r="Y95" i="4"/>
  <c r="Z95" i="4"/>
  <c r="Y96" i="4"/>
  <c r="Z96" i="4"/>
  <c r="Y97" i="4"/>
  <c r="Z97" i="4"/>
  <c r="Y98" i="4"/>
  <c r="Z98" i="4"/>
  <c r="Y99" i="4"/>
  <c r="Z99" i="4"/>
  <c r="Y100" i="4"/>
  <c r="Z100" i="4"/>
  <c r="Y101" i="4"/>
  <c r="Z101" i="4"/>
  <c r="Y102" i="4"/>
  <c r="Z102" i="4"/>
  <c r="Y103" i="4"/>
  <c r="Z103" i="4"/>
  <c r="Y104" i="4"/>
  <c r="Z104" i="4"/>
  <c r="Y105" i="4"/>
  <c r="Z105" i="4"/>
  <c r="Y106" i="4"/>
  <c r="Z106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Y113" i="4"/>
  <c r="Z113" i="4"/>
  <c r="Y114" i="4"/>
  <c r="Z114" i="4"/>
  <c r="Y115" i="4"/>
  <c r="Z115" i="4"/>
  <c r="Y116" i="4"/>
  <c r="Z116" i="4"/>
  <c r="Y117" i="4"/>
  <c r="Z117" i="4"/>
  <c r="Y118" i="4"/>
  <c r="Z118" i="4"/>
  <c r="Y119" i="4"/>
  <c r="Z119" i="4"/>
  <c r="Y120" i="4"/>
  <c r="Z120" i="4"/>
  <c r="Y121" i="4"/>
  <c r="Z121" i="4"/>
  <c r="Y122" i="4"/>
  <c r="Z122" i="4"/>
  <c r="Y123" i="4"/>
  <c r="Z123" i="4"/>
  <c r="Y124" i="4"/>
  <c r="Z124" i="4"/>
  <c r="Y125" i="4"/>
  <c r="Z125" i="4"/>
  <c r="Y126" i="4"/>
  <c r="Z126" i="4"/>
  <c r="Y127" i="4"/>
  <c r="Z127" i="4"/>
  <c r="Y128" i="4"/>
  <c r="Z128" i="4"/>
  <c r="Y129" i="4"/>
  <c r="Z129" i="4"/>
  <c r="Y130" i="4"/>
  <c r="Z130" i="4"/>
  <c r="Y131" i="4"/>
  <c r="Z131" i="4"/>
  <c r="Y132" i="4"/>
  <c r="Z132" i="4"/>
  <c r="Y133" i="4"/>
  <c r="Z133" i="4"/>
  <c r="Y134" i="4"/>
  <c r="Z134" i="4"/>
  <c r="Y135" i="4"/>
  <c r="Z135" i="4"/>
  <c r="Y136" i="4"/>
  <c r="Z136" i="4"/>
  <c r="Y137" i="4"/>
  <c r="Z137" i="4"/>
  <c r="Y138" i="4"/>
  <c r="Z138" i="4"/>
  <c r="Y139" i="4"/>
  <c r="Z139" i="4"/>
  <c r="Y140" i="4"/>
  <c r="Z140" i="4"/>
  <c r="Y141" i="4"/>
  <c r="Z141" i="4"/>
  <c r="Y142" i="4"/>
  <c r="Z142" i="4"/>
  <c r="Y143" i="4"/>
  <c r="Z143" i="4"/>
  <c r="Y144" i="4"/>
  <c r="Z144" i="4"/>
  <c r="Y145" i="4"/>
  <c r="Z145" i="4"/>
  <c r="Y146" i="4"/>
  <c r="Z146" i="4"/>
  <c r="Y147" i="4"/>
  <c r="Z147" i="4"/>
  <c r="Y148" i="4"/>
  <c r="Z148" i="4"/>
  <c r="Y149" i="4"/>
  <c r="Z149" i="4"/>
  <c r="Y150" i="4"/>
  <c r="Z150" i="4"/>
  <c r="Y151" i="4"/>
  <c r="Z151" i="4"/>
  <c r="Y152" i="4"/>
  <c r="Z152" i="4"/>
  <c r="Y153" i="4"/>
  <c r="Z153" i="4"/>
  <c r="Y154" i="4"/>
  <c r="Z154" i="4"/>
  <c r="Y155" i="4"/>
  <c r="Z155" i="4"/>
  <c r="Y156" i="4"/>
  <c r="Z156" i="4"/>
  <c r="Y157" i="4"/>
  <c r="Z157" i="4"/>
  <c r="Y158" i="4"/>
  <c r="Z158" i="4"/>
  <c r="Y159" i="4"/>
  <c r="Z159" i="4"/>
  <c r="Y160" i="4"/>
  <c r="Z160" i="4"/>
  <c r="Y161" i="4"/>
  <c r="Z161" i="4"/>
  <c r="Y162" i="4"/>
  <c r="Z162" i="4"/>
  <c r="Y163" i="4"/>
  <c r="Z163" i="4"/>
  <c r="Y164" i="4"/>
  <c r="Z164" i="4"/>
  <c r="Y165" i="4"/>
  <c r="Z165" i="4"/>
  <c r="Y166" i="4"/>
  <c r="Z166" i="4"/>
  <c r="Y167" i="4"/>
  <c r="Z167" i="4"/>
  <c r="Y168" i="4"/>
  <c r="Z168" i="4"/>
  <c r="Y169" i="4"/>
  <c r="Z169" i="4"/>
  <c r="Y170" i="4"/>
  <c r="Z170" i="4"/>
  <c r="Y171" i="4"/>
  <c r="Z171" i="4"/>
  <c r="Y172" i="4"/>
  <c r="Z172" i="4"/>
  <c r="Y173" i="4"/>
  <c r="Z173" i="4"/>
  <c r="Y174" i="4"/>
  <c r="Z174" i="4"/>
  <c r="Y175" i="4"/>
  <c r="Z175" i="4"/>
  <c r="Y176" i="4"/>
  <c r="Z176" i="4"/>
  <c r="Y177" i="4"/>
  <c r="Z177" i="4"/>
  <c r="Y178" i="4"/>
  <c r="Z178" i="4"/>
  <c r="Y179" i="4"/>
  <c r="Z179" i="4"/>
  <c r="Y180" i="4"/>
  <c r="Z180" i="4"/>
  <c r="Y181" i="4"/>
  <c r="Z181" i="4"/>
  <c r="Y182" i="4"/>
  <c r="Z182" i="4"/>
  <c r="Y183" i="4"/>
  <c r="Z183" i="4"/>
  <c r="Y184" i="4"/>
  <c r="Z184" i="4"/>
  <c r="Y185" i="4"/>
  <c r="Z185" i="4"/>
  <c r="Y186" i="4"/>
  <c r="Z186" i="4"/>
  <c r="Y187" i="4"/>
  <c r="Z187" i="4"/>
  <c r="Y188" i="4"/>
  <c r="Z188" i="4"/>
  <c r="Y189" i="4"/>
  <c r="Z189" i="4"/>
  <c r="Y190" i="4"/>
  <c r="Z190" i="4"/>
  <c r="Y191" i="4"/>
  <c r="Z191" i="4"/>
  <c r="Y192" i="4"/>
  <c r="Z192" i="4"/>
  <c r="Y193" i="4"/>
  <c r="Z193" i="4"/>
  <c r="Y194" i="4"/>
  <c r="Z194" i="4"/>
  <c r="Y195" i="4"/>
  <c r="Z195" i="4"/>
  <c r="Y196" i="4"/>
  <c r="Z196" i="4"/>
  <c r="Y197" i="4"/>
  <c r="Z197" i="4"/>
  <c r="Y198" i="4"/>
  <c r="Z198" i="4"/>
  <c r="Y199" i="4"/>
  <c r="Z199" i="4"/>
  <c r="Y200" i="4"/>
  <c r="Z200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Y209" i="4"/>
  <c r="Z209" i="4"/>
  <c r="Y210" i="4"/>
  <c r="Z210" i="4"/>
  <c r="Y211" i="4"/>
  <c r="Z211" i="4"/>
  <c r="Y212" i="4"/>
  <c r="Z212" i="4"/>
  <c r="Y213" i="4"/>
  <c r="Z213" i="4"/>
  <c r="Y214" i="4"/>
  <c r="Z214" i="4"/>
  <c r="Y215" i="4"/>
  <c r="Z215" i="4"/>
  <c r="Y216" i="4"/>
  <c r="Z216" i="4"/>
  <c r="Y217" i="4"/>
  <c r="Z217" i="4"/>
  <c r="Y218" i="4"/>
  <c r="Z218" i="4"/>
  <c r="Y219" i="4"/>
  <c r="Z219" i="4"/>
  <c r="Y220" i="4"/>
  <c r="Z220" i="4"/>
  <c r="Y221" i="4"/>
  <c r="Z221" i="4"/>
  <c r="Y222" i="4"/>
  <c r="Z222" i="4"/>
  <c r="Y223" i="4"/>
  <c r="Z223" i="4"/>
  <c r="Y224" i="4"/>
  <c r="Z224" i="4"/>
  <c r="Y225" i="4"/>
  <c r="Z225" i="4"/>
  <c r="Y226" i="4"/>
  <c r="Z226" i="4"/>
  <c r="Y227" i="4"/>
  <c r="Z227" i="4"/>
  <c r="Y228" i="4"/>
  <c r="Z228" i="4"/>
  <c r="Y229" i="4"/>
  <c r="Z229" i="4"/>
  <c r="Y230" i="4"/>
  <c r="Z230" i="4"/>
  <c r="Y231" i="4"/>
  <c r="Z231" i="4"/>
  <c r="Y232" i="4"/>
  <c r="Z232" i="4"/>
  <c r="Y233" i="4"/>
  <c r="Z233" i="4"/>
  <c r="Y234" i="4"/>
  <c r="Z234" i="4"/>
  <c r="Y235" i="4"/>
  <c r="Z235" i="4"/>
  <c r="Y236" i="4"/>
  <c r="Z236" i="4"/>
  <c r="Y237" i="4"/>
  <c r="Z237" i="4"/>
  <c r="Y238" i="4"/>
  <c r="Z238" i="4"/>
  <c r="Y239" i="4"/>
  <c r="Z239" i="4"/>
  <c r="Y240" i="4"/>
  <c r="Z240" i="4"/>
  <c r="Y241" i="4"/>
  <c r="Z241" i="4"/>
  <c r="Y242" i="4"/>
  <c r="Z242" i="4"/>
  <c r="Y243" i="4"/>
  <c r="Z243" i="4"/>
  <c r="Y244" i="4"/>
  <c r="Z244" i="4"/>
  <c r="Y245" i="4"/>
  <c r="Z245" i="4"/>
  <c r="Y246" i="4"/>
  <c r="Z246" i="4"/>
  <c r="Y247" i="4"/>
  <c r="Z247" i="4"/>
  <c r="Y248" i="4"/>
  <c r="Z248" i="4"/>
  <c r="Y249" i="4"/>
  <c r="Z249" i="4"/>
  <c r="Y250" i="4"/>
  <c r="Z250" i="4"/>
  <c r="Y251" i="4"/>
  <c r="Z251" i="4"/>
  <c r="Y252" i="4"/>
  <c r="Z252" i="4"/>
  <c r="Y253" i="4"/>
  <c r="Z253" i="4"/>
  <c r="Y254" i="4"/>
  <c r="Z254" i="4"/>
  <c r="Y255" i="4"/>
  <c r="Z255" i="4"/>
  <c r="Y256" i="4"/>
  <c r="Z256" i="4"/>
  <c r="Y257" i="4"/>
  <c r="Z257" i="4"/>
  <c r="Y258" i="4"/>
  <c r="Z258" i="4"/>
  <c r="Y259" i="4"/>
  <c r="Z259" i="4"/>
  <c r="Y260" i="4"/>
  <c r="Z260" i="4"/>
  <c r="Y261" i="4"/>
  <c r="Z261" i="4"/>
  <c r="Y262" i="4"/>
  <c r="Z262" i="4"/>
  <c r="Y263" i="4"/>
  <c r="Z263" i="4"/>
  <c r="Y264" i="4"/>
  <c r="Z264" i="4"/>
  <c r="Y265" i="4"/>
  <c r="Z265" i="4"/>
  <c r="Y266" i="4"/>
  <c r="Z266" i="4"/>
  <c r="Y267" i="4"/>
  <c r="Z267" i="4"/>
  <c r="Y268" i="4"/>
  <c r="Z268" i="4"/>
  <c r="Y269" i="4"/>
  <c r="Z269" i="4"/>
  <c r="Y270" i="4"/>
  <c r="Z270" i="4"/>
  <c r="Y271" i="4"/>
  <c r="Z271" i="4"/>
  <c r="Y272" i="4"/>
  <c r="Z272" i="4"/>
  <c r="Y273" i="4"/>
  <c r="Z273" i="4"/>
  <c r="Y274" i="4"/>
  <c r="Z274" i="4"/>
  <c r="Y275" i="4"/>
  <c r="Z275" i="4"/>
  <c r="Y276" i="4"/>
  <c r="Z276" i="4"/>
  <c r="Y277" i="4"/>
  <c r="Z277" i="4"/>
  <c r="Y278" i="4"/>
  <c r="Z278" i="4"/>
  <c r="Y279" i="4"/>
  <c r="Z279" i="4"/>
  <c r="Y280" i="4"/>
  <c r="Z280" i="4"/>
  <c r="Y281" i="4"/>
  <c r="Z281" i="4"/>
  <c r="Y282" i="4"/>
  <c r="Z282" i="4"/>
  <c r="Y283" i="4"/>
  <c r="Z283" i="4"/>
  <c r="Y284" i="4"/>
  <c r="Z284" i="4"/>
  <c r="Y285" i="4"/>
  <c r="Z285" i="4"/>
  <c r="Y286" i="4"/>
  <c r="Z286" i="4"/>
  <c r="Y287" i="4"/>
  <c r="Z287" i="4"/>
  <c r="Y288" i="4"/>
  <c r="Z288" i="4"/>
  <c r="Y289" i="4"/>
  <c r="Z289" i="4"/>
  <c r="Y290" i="4"/>
  <c r="Z290" i="4"/>
  <c r="Y291" i="4"/>
  <c r="Z291" i="4"/>
  <c r="Y292" i="4"/>
  <c r="Z292" i="4"/>
  <c r="Y293" i="4"/>
  <c r="Z293" i="4"/>
  <c r="Y294" i="4"/>
  <c r="Z294" i="4"/>
  <c r="Y295" i="4"/>
  <c r="Z295" i="4"/>
  <c r="Y296" i="4"/>
  <c r="Z296" i="4"/>
  <c r="Y297" i="4"/>
  <c r="Z297" i="4"/>
  <c r="Y298" i="4"/>
  <c r="Z298" i="4"/>
  <c r="Y299" i="4"/>
  <c r="Z299" i="4"/>
  <c r="Y300" i="4"/>
  <c r="Z300" i="4"/>
  <c r="Y301" i="4"/>
  <c r="Z301" i="4"/>
  <c r="Y302" i="4"/>
  <c r="Z302" i="4"/>
  <c r="Y303" i="4"/>
  <c r="Z303" i="4"/>
  <c r="Y304" i="4"/>
  <c r="Z304" i="4"/>
  <c r="Y305" i="4"/>
  <c r="Z305" i="4"/>
  <c r="Y306" i="4"/>
  <c r="Z306" i="4"/>
  <c r="Y307" i="4"/>
  <c r="Z307" i="4"/>
  <c r="Y308" i="4"/>
  <c r="Z308" i="4"/>
  <c r="Y309" i="4"/>
  <c r="Z309" i="4"/>
  <c r="Y310" i="4"/>
  <c r="Z310" i="4"/>
  <c r="Y311" i="4"/>
  <c r="Z311" i="4"/>
  <c r="Y312" i="4"/>
  <c r="Z312" i="4"/>
  <c r="Y313" i="4"/>
  <c r="Z313" i="4"/>
  <c r="Y314" i="4"/>
  <c r="Z314" i="4"/>
  <c r="Y315" i="4"/>
  <c r="Z315" i="4"/>
  <c r="Y316" i="4"/>
  <c r="Z316" i="4"/>
  <c r="Y317" i="4"/>
  <c r="Z317" i="4"/>
  <c r="Y318" i="4"/>
  <c r="Z318" i="4"/>
  <c r="Y319" i="4"/>
  <c r="Z319" i="4"/>
  <c r="Y320" i="4"/>
  <c r="Z320" i="4"/>
  <c r="Y321" i="4"/>
  <c r="Z321" i="4"/>
  <c r="Y322" i="4"/>
  <c r="Z322" i="4"/>
  <c r="Y323" i="4"/>
  <c r="Z323" i="4"/>
  <c r="Y324" i="4"/>
  <c r="Z324" i="4"/>
  <c r="Y325" i="4"/>
  <c r="Z325" i="4"/>
  <c r="Y326" i="4"/>
  <c r="Z326" i="4"/>
  <c r="Y327" i="4"/>
  <c r="Z327" i="4"/>
  <c r="Y328" i="4"/>
  <c r="Z328" i="4"/>
  <c r="Y329" i="4"/>
  <c r="Z329" i="4"/>
  <c r="Y330" i="4"/>
  <c r="Z330" i="4"/>
  <c r="Y331" i="4"/>
  <c r="Z331" i="4"/>
  <c r="Y332" i="4"/>
  <c r="Z332" i="4"/>
  <c r="Y333" i="4"/>
  <c r="Z333" i="4"/>
  <c r="Y334" i="4"/>
  <c r="Z334" i="4"/>
  <c r="Y335" i="4"/>
  <c r="Z335" i="4"/>
  <c r="Y336" i="4"/>
  <c r="Z336" i="4"/>
  <c r="Y337" i="4"/>
  <c r="Z337" i="4"/>
  <c r="Y338" i="4"/>
  <c r="Z338" i="4"/>
  <c r="Y339" i="4"/>
  <c r="Z339" i="4"/>
  <c r="Y340" i="4"/>
  <c r="Z340" i="4"/>
  <c r="Y341" i="4"/>
  <c r="Z341" i="4"/>
  <c r="Y342" i="4"/>
  <c r="Z342" i="4"/>
  <c r="Y343" i="4"/>
  <c r="Z343" i="4"/>
  <c r="Y344" i="4"/>
  <c r="Z344" i="4"/>
  <c r="Y345" i="4"/>
  <c r="Z345" i="4"/>
  <c r="Y346" i="4"/>
  <c r="Z346" i="4"/>
  <c r="Y347" i="4"/>
  <c r="Z347" i="4"/>
  <c r="Y348" i="4"/>
  <c r="Z348" i="4"/>
  <c r="Y349" i="4"/>
  <c r="Z349" i="4"/>
  <c r="Y350" i="4"/>
  <c r="Z350" i="4"/>
  <c r="Y351" i="4"/>
  <c r="Z351" i="4"/>
  <c r="Y352" i="4"/>
  <c r="Z352" i="4"/>
  <c r="Y353" i="4"/>
  <c r="Z353" i="4"/>
  <c r="Y354" i="4"/>
  <c r="Z354" i="4"/>
  <c r="Y355" i="4"/>
  <c r="Z355" i="4"/>
  <c r="Y356" i="4"/>
  <c r="Z356" i="4"/>
  <c r="Y357" i="4"/>
  <c r="Z357" i="4"/>
  <c r="Y358" i="4"/>
  <c r="Z358" i="4"/>
  <c r="Y359" i="4"/>
  <c r="Z359" i="4"/>
  <c r="Y360" i="4"/>
  <c r="Z360" i="4"/>
  <c r="Y7" i="4"/>
  <c r="Z7" i="4" s="1"/>
  <c r="Q8" i="4"/>
  <c r="R8" i="4" s="1"/>
  <c r="Q9" i="4"/>
  <c r="R9" i="4"/>
  <c r="Q10" i="4"/>
  <c r="R10" i="4" s="1"/>
  <c r="Q11" i="4"/>
  <c r="R11" i="4"/>
  <c r="Q12" i="4"/>
  <c r="R12" i="4" s="1"/>
  <c r="Q13" i="4"/>
  <c r="R13" i="4"/>
  <c r="Q14" i="4"/>
  <c r="R14" i="4" s="1"/>
  <c r="Q15" i="4"/>
  <c r="R15" i="4"/>
  <c r="Q16" i="4"/>
  <c r="R16" i="4" s="1"/>
  <c r="Q17" i="4"/>
  <c r="R17" i="4"/>
  <c r="Q18" i="4"/>
  <c r="R18" i="4" s="1"/>
  <c r="Q19" i="4"/>
  <c r="R19" i="4"/>
  <c r="Q20" i="4"/>
  <c r="R20" i="4" s="1"/>
  <c r="Q21" i="4"/>
  <c r="R21" i="4"/>
  <c r="Q22" i="4"/>
  <c r="R22" i="4" s="1"/>
  <c r="Q23" i="4"/>
  <c r="R23" i="4"/>
  <c r="Q24" i="4"/>
  <c r="R24" i="4" s="1"/>
  <c r="Q25" i="4"/>
  <c r="R25" i="4"/>
  <c r="Q26" i="4"/>
  <c r="R26" i="4" s="1"/>
  <c r="Q27" i="4"/>
  <c r="R27" i="4"/>
  <c r="Q28" i="4"/>
  <c r="R28" i="4" s="1"/>
  <c r="Q29" i="4"/>
  <c r="R29" i="4"/>
  <c r="Q30" i="4"/>
  <c r="R30" i="4" s="1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89" i="4"/>
  <c r="R89" i="4"/>
  <c r="Q90" i="4"/>
  <c r="R90" i="4"/>
  <c r="Q91" i="4"/>
  <c r="R91" i="4"/>
  <c r="Q92" i="4"/>
  <c r="R92" i="4"/>
  <c r="Q93" i="4"/>
  <c r="R93" i="4"/>
  <c r="Q94" i="4"/>
  <c r="R94" i="4"/>
  <c r="Q95" i="4"/>
  <c r="R95" i="4"/>
  <c r="Q96" i="4"/>
  <c r="R96" i="4"/>
  <c r="Q97" i="4"/>
  <c r="R97" i="4"/>
  <c r="Q98" i="4"/>
  <c r="R98" i="4"/>
  <c r="Q99" i="4"/>
  <c r="R99" i="4"/>
  <c r="Q100" i="4"/>
  <c r="R100" i="4"/>
  <c r="Q101" i="4"/>
  <c r="R101" i="4"/>
  <c r="Q102" i="4"/>
  <c r="R102" i="4"/>
  <c r="Q103" i="4"/>
  <c r="R103" i="4"/>
  <c r="Q104" i="4"/>
  <c r="R104" i="4"/>
  <c r="Q105" i="4"/>
  <c r="R105" i="4"/>
  <c r="Q106" i="4"/>
  <c r="R106" i="4"/>
  <c r="Q107" i="4"/>
  <c r="R107" i="4"/>
  <c r="Q108" i="4"/>
  <c r="R108" i="4"/>
  <c r="Q109" i="4"/>
  <c r="R109" i="4"/>
  <c r="Q110" i="4"/>
  <c r="R110" i="4"/>
  <c r="Q111" i="4"/>
  <c r="R111" i="4"/>
  <c r="Q112" i="4"/>
  <c r="R112" i="4"/>
  <c r="Q113" i="4"/>
  <c r="R113" i="4"/>
  <c r="Q114" i="4"/>
  <c r="R114" i="4"/>
  <c r="Q115" i="4"/>
  <c r="R115" i="4"/>
  <c r="Q116" i="4"/>
  <c r="R116" i="4"/>
  <c r="Q117" i="4"/>
  <c r="R117" i="4"/>
  <c r="Q118" i="4"/>
  <c r="R118" i="4"/>
  <c r="Q119" i="4"/>
  <c r="R119" i="4"/>
  <c r="Q120" i="4"/>
  <c r="R120" i="4"/>
  <c r="Q121" i="4"/>
  <c r="R121" i="4"/>
  <c r="Q122" i="4"/>
  <c r="R122" i="4"/>
  <c r="Q123" i="4"/>
  <c r="R123" i="4"/>
  <c r="Q124" i="4"/>
  <c r="R124" i="4"/>
  <c r="Q125" i="4"/>
  <c r="R125" i="4"/>
  <c r="Q126" i="4"/>
  <c r="R126" i="4"/>
  <c r="Q127" i="4"/>
  <c r="R127" i="4"/>
  <c r="Q128" i="4"/>
  <c r="R128" i="4"/>
  <c r="Q129" i="4"/>
  <c r="R129" i="4"/>
  <c r="Q130" i="4"/>
  <c r="R130" i="4"/>
  <c r="Q131" i="4"/>
  <c r="R131" i="4"/>
  <c r="Q132" i="4"/>
  <c r="R132" i="4"/>
  <c r="Q133" i="4"/>
  <c r="R133" i="4"/>
  <c r="Q134" i="4"/>
  <c r="R134" i="4"/>
  <c r="Q135" i="4"/>
  <c r="R135" i="4"/>
  <c r="Q136" i="4"/>
  <c r="R136" i="4"/>
  <c r="Q137" i="4"/>
  <c r="R137" i="4"/>
  <c r="Q138" i="4"/>
  <c r="R138" i="4"/>
  <c r="Q139" i="4"/>
  <c r="R139" i="4"/>
  <c r="Q140" i="4"/>
  <c r="R140" i="4"/>
  <c r="Q141" i="4"/>
  <c r="R141" i="4"/>
  <c r="Q142" i="4"/>
  <c r="R142" i="4"/>
  <c r="Q143" i="4"/>
  <c r="R143" i="4"/>
  <c r="Q144" i="4"/>
  <c r="R144" i="4"/>
  <c r="Q145" i="4"/>
  <c r="R145" i="4"/>
  <c r="Q146" i="4"/>
  <c r="R146" i="4"/>
  <c r="Q147" i="4"/>
  <c r="R147" i="4"/>
  <c r="Q148" i="4"/>
  <c r="R148" i="4"/>
  <c r="Q149" i="4"/>
  <c r="R149" i="4"/>
  <c r="Q150" i="4"/>
  <c r="R150" i="4"/>
  <c r="Q151" i="4"/>
  <c r="R151" i="4"/>
  <c r="Q152" i="4"/>
  <c r="R152" i="4"/>
  <c r="Q153" i="4"/>
  <c r="R153" i="4"/>
  <c r="Q154" i="4"/>
  <c r="R154" i="4"/>
  <c r="Q155" i="4"/>
  <c r="R155" i="4"/>
  <c r="Q156" i="4"/>
  <c r="R156" i="4"/>
  <c r="Q157" i="4"/>
  <c r="R157" i="4"/>
  <c r="Q158" i="4"/>
  <c r="R158" i="4"/>
  <c r="Q159" i="4"/>
  <c r="R159" i="4"/>
  <c r="Q160" i="4"/>
  <c r="R160" i="4"/>
  <c r="Q161" i="4"/>
  <c r="R161" i="4"/>
  <c r="Q162" i="4"/>
  <c r="R162" i="4"/>
  <c r="Q163" i="4"/>
  <c r="R163" i="4"/>
  <c r="Q164" i="4"/>
  <c r="R164" i="4"/>
  <c r="Q165" i="4"/>
  <c r="R165" i="4"/>
  <c r="Q166" i="4"/>
  <c r="R166" i="4"/>
  <c r="Q167" i="4"/>
  <c r="R167" i="4"/>
  <c r="Q168" i="4"/>
  <c r="R168" i="4"/>
  <c r="Q169" i="4"/>
  <c r="R169" i="4"/>
  <c r="Q170" i="4"/>
  <c r="R170" i="4"/>
  <c r="Q171" i="4"/>
  <c r="R171" i="4"/>
  <c r="Q172" i="4"/>
  <c r="R172" i="4"/>
  <c r="Q173" i="4"/>
  <c r="R173" i="4"/>
  <c r="Q174" i="4"/>
  <c r="R174" i="4"/>
  <c r="Q175" i="4"/>
  <c r="R175" i="4"/>
  <c r="Q176" i="4"/>
  <c r="R176" i="4"/>
  <c r="Q177" i="4"/>
  <c r="R177" i="4"/>
  <c r="Q178" i="4"/>
  <c r="R178" i="4"/>
  <c r="Q179" i="4"/>
  <c r="R179" i="4"/>
  <c r="Q180" i="4"/>
  <c r="R180" i="4"/>
  <c r="Q181" i="4"/>
  <c r="R181" i="4"/>
  <c r="Q182" i="4"/>
  <c r="R182" i="4"/>
  <c r="Q183" i="4"/>
  <c r="R183" i="4"/>
  <c r="Q184" i="4"/>
  <c r="R184" i="4"/>
  <c r="Q185" i="4"/>
  <c r="R185" i="4"/>
  <c r="Q186" i="4"/>
  <c r="R186" i="4"/>
  <c r="Q187" i="4"/>
  <c r="R187" i="4"/>
  <c r="Q188" i="4"/>
  <c r="R188" i="4"/>
  <c r="Q189" i="4"/>
  <c r="R189" i="4"/>
  <c r="Q190" i="4"/>
  <c r="R190" i="4"/>
  <c r="Q191" i="4"/>
  <c r="R191" i="4"/>
  <c r="Q192" i="4"/>
  <c r="R192" i="4"/>
  <c r="Q193" i="4"/>
  <c r="R193" i="4"/>
  <c r="Q194" i="4"/>
  <c r="R194" i="4"/>
  <c r="Q195" i="4"/>
  <c r="R195" i="4"/>
  <c r="Q196" i="4"/>
  <c r="R196" i="4"/>
  <c r="Q197" i="4"/>
  <c r="R197" i="4"/>
  <c r="Q198" i="4"/>
  <c r="R198" i="4"/>
  <c r="Q199" i="4"/>
  <c r="R199" i="4"/>
  <c r="Q200" i="4"/>
  <c r="R200" i="4"/>
  <c r="Q201" i="4"/>
  <c r="R201" i="4"/>
  <c r="Q202" i="4"/>
  <c r="R202" i="4"/>
  <c r="Q203" i="4"/>
  <c r="R203" i="4"/>
  <c r="Q204" i="4"/>
  <c r="R204" i="4"/>
  <c r="Q205" i="4"/>
  <c r="R205" i="4"/>
  <c r="Q206" i="4"/>
  <c r="R206" i="4"/>
  <c r="Q207" i="4"/>
  <c r="R207" i="4"/>
  <c r="Q208" i="4"/>
  <c r="R208" i="4"/>
  <c r="Q209" i="4"/>
  <c r="R209" i="4"/>
  <c r="Q210" i="4"/>
  <c r="R210" i="4"/>
  <c r="Q211" i="4"/>
  <c r="R211" i="4"/>
  <c r="Q212" i="4"/>
  <c r="R212" i="4"/>
  <c r="Q213" i="4"/>
  <c r="R213" i="4"/>
  <c r="Q214" i="4"/>
  <c r="R214" i="4"/>
  <c r="Q215" i="4"/>
  <c r="R215" i="4"/>
  <c r="Q216" i="4"/>
  <c r="R216" i="4"/>
  <c r="Q217" i="4"/>
  <c r="R217" i="4"/>
  <c r="Q218" i="4"/>
  <c r="R218" i="4"/>
  <c r="Q219" i="4"/>
  <c r="R219" i="4"/>
  <c r="Q220" i="4"/>
  <c r="R220" i="4"/>
  <c r="Q221" i="4"/>
  <c r="R221" i="4"/>
  <c r="Q222" i="4"/>
  <c r="R222" i="4"/>
  <c r="Q223" i="4"/>
  <c r="R223" i="4"/>
  <c r="Q224" i="4"/>
  <c r="R224" i="4"/>
  <c r="Q225" i="4"/>
  <c r="R225" i="4"/>
  <c r="Q226" i="4"/>
  <c r="R226" i="4"/>
  <c r="Q227" i="4"/>
  <c r="R227" i="4"/>
  <c r="Q228" i="4"/>
  <c r="R228" i="4"/>
  <c r="Q229" i="4"/>
  <c r="R229" i="4"/>
  <c r="Q230" i="4"/>
  <c r="R230" i="4"/>
  <c r="Q231" i="4"/>
  <c r="R231" i="4"/>
  <c r="Q232" i="4"/>
  <c r="R232" i="4"/>
  <c r="Q233" i="4"/>
  <c r="R233" i="4"/>
  <c r="Q234" i="4"/>
  <c r="R234" i="4"/>
  <c r="Q235" i="4"/>
  <c r="R235" i="4"/>
  <c r="Q236" i="4"/>
  <c r="R236" i="4"/>
  <c r="Q237" i="4"/>
  <c r="R237" i="4"/>
  <c r="Q238" i="4"/>
  <c r="R238" i="4"/>
  <c r="Q239" i="4"/>
  <c r="R239" i="4"/>
  <c r="Q240" i="4"/>
  <c r="R240" i="4"/>
  <c r="Q241" i="4"/>
  <c r="R241" i="4"/>
  <c r="Q242" i="4"/>
  <c r="R242" i="4"/>
  <c r="Q243" i="4"/>
  <c r="R243" i="4"/>
  <c r="Q244" i="4"/>
  <c r="R244" i="4"/>
  <c r="Q245" i="4"/>
  <c r="R245" i="4"/>
  <c r="Q246" i="4"/>
  <c r="R246" i="4"/>
  <c r="Q247" i="4"/>
  <c r="R247" i="4"/>
  <c r="Q248" i="4"/>
  <c r="R248" i="4"/>
  <c r="Q249" i="4"/>
  <c r="R249" i="4"/>
  <c r="Q250" i="4"/>
  <c r="R250" i="4"/>
  <c r="Q251" i="4"/>
  <c r="R251" i="4"/>
  <c r="Q252" i="4"/>
  <c r="R252" i="4"/>
  <c r="Q253" i="4"/>
  <c r="R253" i="4"/>
  <c r="Q254" i="4"/>
  <c r="R254" i="4"/>
  <c r="Q255" i="4"/>
  <c r="R255" i="4"/>
  <c r="Q256" i="4"/>
  <c r="R256" i="4"/>
  <c r="Q257" i="4"/>
  <c r="R257" i="4"/>
  <c r="Q258" i="4"/>
  <c r="R258" i="4"/>
  <c r="Q259" i="4"/>
  <c r="R259" i="4"/>
  <c r="Q260" i="4"/>
  <c r="R260" i="4"/>
  <c r="Q261" i="4"/>
  <c r="R261" i="4"/>
  <c r="Q262" i="4"/>
  <c r="R262" i="4"/>
  <c r="Q263" i="4"/>
  <c r="R263" i="4"/>
  <c r="Q264" i="4"/>
  <c r="R264" i="4"/>
  <c r="Q265" i="4"/>
  <c r="R265" i="4"/>
  <c r="Q266" i="4"/>
  <c r="R266" i="4"/>
  <c r="Q267" i="4"/>
  <c r="R267" i="4"/>
  <c r="Q268" i="4"/>
  <c r="R268" i="4"/>
  <c r="Q269" i="4"/>
  <c r="R269" i="4"/>
  <c r="Q270" i="4"/>
  <c r="R270" i="4"/>
  <c r="Q271" i="4"/>
  <c r="R271" i="4"/>
  <c r="Q272" i="4"/>
  <c r="R272" i="4"/>
  <c r="Q273" i="4"/>
  <c r="R273" i="4"/>
  <c r="Q274" i="4"/>
  <c r="R274" i="4"/>
  <c r="Q275" i="4"/>
  <c r="R275" i="4"/>
  <c r="Q276" i="4"/>
  <c r="R276" i="4"/>
  <c r="Q277" i="4"/>
  <c r="R277" i="4"/>
  <c r="Q278" i="4"/>
  <c r="R278" i="4"/>
  <c r="Q279" i="4"/>
  <c r="R279" i="4"/>
  <c r="Q280" i="4"/>
  <c r="R280" i="4"/>
  <c r="Q281" i="4"/>
  <c r="R281" i="4"/>
  <c r="Q282" i="4"/>
  <c r="R282" i="4"/>
  <c r="Q283" i="4"/>
  <c r="R283" i="4"/>
  <c r="Q284" i="4"/>
  <c r="R284" i="4"/>
  <c r="Q285" i="4"/>
  <c r="R285" i="4"/>
  <c r="Q286" i="4"/>
  <c r="R286" i="4"/>
  <c r="Q287" i="4"/>
  <c r="R287" i="4"/>
  <c r="Q288" i="4"/>
  <c r="R288" i="4"/>
  <c r="Q289" i="4"/>
  <c r="R289" i="4"/>
  <c r="Q290" i="4"/>
  <c r="R290" i="4"/>
  <c r="Q291" i="4"/>
  <c r="R291" i="4"/>
  <c r="Q292" i="4"/>
  <c r="R292" i="4"/>
  <c r="Q293" i="4"/>
  <c r="R293" i="4"/>
  <c r="Q294" i="4"/>
  <c r="R294" i="4"/>
  <c r="Q295" i="4"/>
  <c r="R295" i="4"/>
  <c r="Q296" i="4"/>
  <c r="R296" i="4"/>
  <c r="Q297" i="4"/>
  <c r="R297" i="4"/>
  <c r="Q298" i="4"/>
  <c r="R298" i="4"/>
  <c r="Q299" i="4"/>
  <c r="R299" i="4"/>
  <c r="Q300" i="4"/>
  <c r="R300" i="4"/>
  <c r="Q301" i="4"/>
  <c r="R301" i="4"/>
  <c r="Q302" i="4"/>
  <c r="R302" i="4"/>
  <c r="Q303" i="4"/>
  <c r="R303" i="4"/>
  <c r="Q304" i="4"/>
  <c r="R304" i="4"/>
  <c r="Q305" i="4"/>
  <c r="R305" i="4"/>
  <c r="Q306" i="4"/>
  <c r="R306" i="4"/>
  <c r="Q307" i="4"/>
  <c r="R307" i="4"/>
  <c r="Q308" i="4"/>
  <c r="R308" i="4"/>
  <c r="Q309" i="4"/>
  <c r="R309" i="4"/>
  <c r="Q310" i="4"/>
  <c r="R310" i="4"/>
  <c r="Q311" i="4"/>
  <c r="R311" i="4"/>
  <c r="Q312" i="4"/>
  <c r="R312" i="4"/>
  <c r="Q313" i="4"/>
  <c r="R313" i="4"/>
  <c r="Q314" i="4"/>
  <c r="R314" i="4"/>
  <c r="Q315" i="4"/>
  <c r="R315" i="4"/>
  <c r="Q316" i="4"/>
  <c r="R316" i="4"/>
  <c r="Q317" i="4"/>
  <c r="R317" i="4"/>
  <c r="Q318" i="4"/>
  <c r="R318" i="4"/>
  <c r="Q319" i="4"/>
  <c r="R319" i="4"/>
  <c r="Q320" i="4"/>
  <c r="R320" i="4"/>
  <c r="Q321" i="4"/>
  <c r="R321" i="4"/>
  <c r="Q322" i="4"/>
  <c r="R322" i="4"/>
  <c r="Q323" i="4"/>
  <c r="R323" i="4"/>
  <c r="Q324" i="4"/>
  <c r="R324" i="4"/>
  <c r="Q325" i="4"/>
  <c r="R325" i="4"/>
  <c r="Q326" i="4"/>
  <c r="R326" i="4"/>
  <c r="Q327" i="4"/>
  <c r="R327" i="4"/>
  <c r="Q328" i="4"/>
  <c r="R328" i="4"/>
  <c r="Q329" i="4"/>
  <c r="R329" i="4"/>
  <c r="Q330" i="4"/>
  <c r="R330" i="4"/>
  <c r="Q331" i="4"/>
  <c r="R331" i="4"/>
  <c r="Q332" i="4"/>
  <c r="R332" i="4"/>
  <c r="Q333" i="4"/>
  <c r="R333" i="4"/>
  <c r="Q334" i="4"/>
  <c r="R334" i="4"/>
  <c r="Q335" i="4"/>
  <c r="R335" i="4"/>
  <c r="Q336" i="4"/>
  <c r="R336" i="4"/>
  <c r="Q337" i="4"/>
  <c r="R337" i="4"/>
  <c r="Q338" i="4"/>
  <c r="R338" i="4"/>
  <c r="Q339" i="4"/>
  <c r="R339" i="4"/>
  <c r="Q340" i="4"/>
  <c r="R340" i="4"/>
  <c r="Q341" i="4"/>
  <c r="R341" i="4"/>
  <c r="Q342" i="4"/>
  <c r="R342" i="4"/>
  <c r="Q343" i="4"/>
  <c r="R343" i="4"/>
  <c r="Q344" i="4"/>
  <c r="R344" i="4"/>
  <c r="Q345" i="4"/>
  <c r="R345" i="4"/>
  <c r="Q346" i="4"/>
  <c r="R346" i="4"/>
  <c r="Q347" i="4"/>
  <c r="R347" i="4"/>
  <c r="Q348" i="4"/>
  <c r="R348" i="4"/>
  <c r="Q349" i="4"/>
  <c r="R349" i="4"/>
  <c r="Q350" i="4"/>
  <c r="R350" i="4"/>
  <c r="Q351" i="4"/>
  <c r="R351" i="4"/>
  <c r="Q352" i="4"/>
  <c r="R352" i="4"/>
  <c r="Q353" i="4"/>
  <c r="R353" i="4"/>
  <c r="Q354" i="4"/>
  <c r="R354" i="4"/>
  <c r="Q355" i="4"/>
  <c r="R355" i="4"/>
  <c r="Q356" i="4"/>
  <c r="R356" i="4"/>
  <c r="Q357" i="4"/>
  <c r="R357" i="4"/>
  <c r="Q358" i="4"/>
  <c r="R358" i="4"/>
  <c r="Q359" i="4"/>
  <c r="R359" i="4"/>
  <c r="Q360" i="4"/>
  <c r="R360" i="4"/>
  <c r="Q7" i="4"/>
  <c r="I8" i="4"/>
  <c r="J8" i="4" s="1"/>
  <c r="I9" i="4"/>
  <c r="J9" i="4"/>
  <c r="I10" i="4"/>
  <c r="J10" i="4" s="1"/>
  <c r="I11" i="4"/>
  <c r="J11" i="4"/>
  <c r="I12" i="4"/>
  <c r="J12" i="4" s="1"/>
  <c r="I13" i="4"/>
  <c r="J13" i="4"/>
  <c r="I14" i="4"/>
  <c r="J14" i="4" s="1"/>
  <c r="I15" i="4"/>
  <c r="J15" i="4"/>
  <c r="I16" i="4"/>
  <c r="J16" i="4" s="1"/>
  <c r="I17" i="4"/>
  <c r="J17" i="4"/>
  <c r="I18" i="4"/>
  <c r="J18" i="4" s="1"/>
  <c r="I19" i="4"/>
  <c r="J19" i="4"/>
  <c r="I20" i="4"/>
  <c r="J20" i="4" s="1"/>
  <c r="I21" i="4"/>
  <c r="J21" i="4"/>
  <c r="I22" i="4"/>
  <c r="J22" i="4" s="1"/>
  <c r="I23" i="4"/>
  <c r="J23" i="4"/>
  <c r="I24" i="4"/>
  <c r="J24" i="4" s="1"/>
  <c r="I25" i="4"/>
  <c r="J25" i="4"/>
  <c r="I26" i="4"/>
  <c r="J26" i="4" s="1"/>
  <c r="I27" i="4"/>
  <c r="J27" i="4"/>
  <c r="I28" i="4"/>
  <c r="J28" i="4" s="1"/>
  <c r="I29" i="4"/>
  <c r="J29" i="4"/>
  <c r="I30" i="4"/>
  <c r="J30" i="4" s="1"/>
  <c r="I31" i="4"/>
  <c r="J31" i="4"/>
  <c r="I32" i="4"/>
  <c r="J32" i="4"/>
  <c r="I33" i="4"/>
  <c r="J33" i="4"/>
  <c r="I34" i="4"/>
  <c r="J34" i="4"/>
  <c r="I35" i="4"/>
  <c r="J35" i="4"/>
  <c r="I36" i="4"/>
  <c r="J36" i="4"/>
  <c r="I37" i="4"/>
  <c r="J37" i="4"/>
  <c r="I38" i="4"/>
  <c r="J38" i="4"/>
  <c r="I39" i="4"/>
  <c r="J39" i="4"/>
  <c r="I40" i="4"/>
  <c r="J40" i="4"/>
  <c r="I41" i="4"/>
  <c r="J41" i="4"/>
  <c r="I42" i="4"/>
  <c r="J42" i="4"/>
  <c r="I43" i="4"/>
  <c r="J43" i="4"/>
  <c r="I44" i="4"/>
  <c r="J44" i="4"/>
  <c r="I45" i="4"/>
  <c r="J45" i="4"/>
  <c r="I46" i="4"/>
  <c r="J46" i="4"/>
  <c r="I47" i="4"/>
  <c r="J47" i="4"/>
  <c r="I48" i="4"/>
  <c r="J48" i="4"/>
  <c r="I49" i="4"/>
  <c r="J49" i="4"/>
  <c r="I50" i="4"/>
  <c r="J50" i="4"/>
  <c r="I51" i="4"/>
  <c r="J51" i="4"/>
  <c r="I52" i="4"/>
  <c r="J52" i="4"/>
  <c r="I53" i="4"/>
  <c r="J53" i="4"/>
  <c r="I54" i="4"/>
  <c r="J54" i="4"/>
  <c r="I55" i="4"/>
  <c r="J55" i="4"/>
  <c r="I56" i="4"/>
  <c r="J56" i="4"/>
  <c r="I57" i="4"/>
  <c r="J57" i="4"/>
  <c r="I58" i="4"/>
  <c r="J58" i="4"/>
  <c r="I59" i="4"/>
  <c r="J59" i="4"/>
  <c r="I60" i="4"/>
  <c r="J60" i="4"/>
  <c r="I61" i="4"/>
  <c r="J61" i="4"/>
  <c r="I62" i="4"/>
  <c r="J62" i="4"/>
  <c r="I63" i="4"/>
  <c r="J63" i="4"/>
  <c r="I64" i="4"/>
  <c r="J64" i="4"/>
  <c r="I65" i="4"/>
  <c r="J65" i="4"/>
  <c r="I66" i="4"/>
  <c r="J66" i="4"/>
  <c r="I67" i="4"/>
  <c r="J67" i="4"/>
  <c r="I68" i="4"/>
  <c r="J68" i="4"/>
  <c r="I69" i="4"/>
  <c r="J69" i="4"/>
  <c r="I70" i="4"/>
  <c r="J70" i="4"/>
  <c r="I71" i="4"/>
  <c r="J71" i="4"/>
  <c r="I72" i="4"/>
  <c r="J72" i="4"/>
  <c r="I73" i="4"/>
  <c r="J73" i="4"/>
  <c r="I74" i="4"/>
  <c r="J74" i="4"/>
  <c r="I75" i="4"/>
  <c r="J75" i="4"/>
  <c r="I76" i="4"/>
  <c r="J76" i="4"/>
  <c r="I77" i="4"/>
  <c r="J77" i="4"/>
  <c r="I78" i="4"/>
  <c r="J78" i="4"/>
  <c r="I79" i="4"/>
  <c r="J79" i="4"/>
  <c r="I80" i="4"/>
  <c r="J80" i="4"/>
  <c r="I81" i="4"/>
  <c r="J81" i="4"/>
  <c r="I82" i="4"/>
  <c r="J82" i="4"/>
  <c r="I83" i="4"/>
  <c r="J83" i="4"/>
  <c r="I84" i="4"/>
  <c r="J84" i="4"/>
  <c r="I85" i="4"/>
  <c r="J85" i="4"/>
  <c r="I86" i="4"/>
  <c r="J86" i="4"/>
  <c r="I87" i="4"/>
  <c r="J87" i="4"/>
  <c r="I88" i="4"/>
  <c r="J88" i="4"/>
  <c r="I89" i="4"/>
  <c r="J89" i="4"/>
  <c r="I90" i="4"/>
  <c r="J90" i="4"/>
  <c r="I91" i="4"/>
  <c r="J91" i="4"/>
  <c r="I92" i="4"/>
  <c r="J92" i="4"/>
  <c r="I93" i="4"/>
  <c r="J93" i="4"/>
  <c r="I94" i="4"/>
  <c r="J94" i="4"/>
  <c r="I95" i="4"/>
  <c r="J95" i="4"/>
  <c r="I96" i="4"/>
  <c r="J96" i="4"/>
  <c r="I97" i="4"/>
  <c r="J97" i="4"/>
  <c r="I98" i="4"/>
  <c r="J98" i="4"/>
  <c r="I99" i="4"/>
  <c r="J99" i="4"/>
  <c r="I100" i="4"/>
  <c r="J100" i="4"/>
  <c r="I101" i="4"/>
  <c r="J101" i="4"/>
  <c r="I102" i="4"/>
  <c r="J102" i="4"/>
  <c r="I103" i="4"/>
  <c r="J103" i="4"/>
  <c r="I104" i="4"/>
  <c r="J104" i="4"/>
  <c r="I105" i="4"/>
  <c r="J105" i="4"/>
  <c r="I106" i="4"/>
  <c r="J106" i="4"/>
  <c r="I107" i="4"/>
  <c r="J107" i="4"/>
  <c r="I108" i="4"/>
  <c r="J108" i="4"/>
  <c r="I109" i="4"/>
  <c r="J109" i="4"/>
  <c r="I110" i="4"/>
  <c r="J110" i="4"/>
  <c r="I111" i="4"/>
  <c r="J111" i="4"/>
  <c r="I112" i="4"/>
  <c r="J112" i="4"/>
  <c r="I113" i="4"/>
  <c r="J113" i="4"/>
  <c r="I114" i="4"/>
  <c r="J114" i="4"/>
  <c r="I115" i="4"/>
  <c r="J115" i="4"/>
  <c r="I116" i="4"/>
  <c r="J116" i="4"/>
  <c r="I117" i="4"/>
  <c r="J117" i="4"/>
  <c r="I118" i="4"/>
  <c r="J118" i="4"/>
  <c r="I119" i="4"/>
  <c r="J119" i="4"/>
  <c r="I120" i="4"/>
  <c r="J120" i="4"/>
  <c r="I121" i="4"/>
  <c r="J121" i="4"/>
  <c r="I122" i="4"/>
  <c r="J122" i="4"/>
  <c r="I123" i="4"/>
  <c r="J123" i="4"/>
  <c r="I124" i="4"/>
  <c r="J124" i="4"/>
  <c r="I125" i="4"/>
  <c r="J125" i="4"/>
  <c r="I126" i="4"/>
  <c r="J126" i="4"/>
  <c r="I127" i="4"/>
  <c r="J127" i="4"/>
  <c r="I128" i="4"/>
  <c r="J128" i="4"/>
  <c r="I129" i="4"/>
  <c r="J129" i="4"/>
  <c r="I130" i="4"/>
  <c r="J130" i="4"/>
  <c r="I131" i="4"/>
  <c r="J131" i="4"/>
  <c r="I132" i="4"/>
  <c r="J132" i="4"/>
  <c r="I133" i="4"/>
  <c r="J133" i="4"/>
  <c r="I134" i="4"/>
  <c r="J134" i="4"/>
  <c r="I135" i="4"/>
  <c r="J135" i="4"/>
  <c r="I136" i="4"/>
  <c r="J136" i="4"/>
  <c r="I137" i="4"/>
  <c r="J137" i="4"/>
  <c r="I138" i="4"/>
  <c r="J138" i="4"/>
  <c r="I139" i="4"/>
  <c r="J139" i="4"/>
  <c r="I140" i="4"/>
  <c r="J140" i="4"/>
  <c r="I141" i="4"/>
  <c r="J141" i="4"/>
  <c r="I142" i="4"/>
  <c r="J142" i="4"/>
  <c r="I143" i="4"/>
  <c r="J143" i="4"/>
  <c r="I144" i="4"/>
  <c r="J144" i="4"/>
  <c r="I145" i="4"/>
  <c r="J145" i="4"/>
  <c r="I146" i="4"/>
  <c r="J146" i="4"/>
  <c r="I147" i="4"/>
  <c r="J147" i="4"/>
  <c r="I148" i="4"/>
  <c r="J148" i="4"/>
  <c r="I149" i="4"/>
  <c r="J149" i="4"/>
  <c r="I150" i="4"/>
  <c r="J150" i="4"/>
  <c r="I151" i="4"/>
  <c r="J151" i="4"/>
  <c r="I152" i="4"/>
  <c r="J152" i="4"/>
  <c r="I153" i="4"/>
  <c r="J153" i="4"/>
  <c r="I154" i="4"/>
  <c r="J154" i="4"/>
  <c r="I155" i="4"/>
  <c r="J155" i="4"/>
  <c r="I156" i="4"/>
  <c r="J156" i="4"/>
  <c r="I157" i="4"/>
  <c r="J157" i="4"/>
  <c r="I158" i="4"/>
  <c r="J158" i="4"/>
  <c r="I159" i="4"/>
  <c r="J159" i="4"/>
  <c r="I160" i="4"/>
  <c r="J160" i="4"/>
  <c r="I161" i="4"/>
  <c r="J161" i="4"/>
  <c r="I162" i="4"/>
  <c r="J162" i="4"/>
  <c r="I163" i="4"/>
  <c r="J163" i="4"/>
  <c r="I164" i="4"/>
  <c r="J164" i="4"/>
  <c r="I165" i="4"/>
  <c r="J165" i="4"/>
  <c r="I166" i="4"/>
  <c r="J166" i="4"/>
  <c r="I167" i="4"/>
  <c r="J167" i="4"/>
  <c r="I168" i="4"/>
  <c r="J168" i="4"/>
  <c r="I169" i="4"/>
  <c r="J169" i="4"/>
  <c r="I170" i="4"/>
  <c r="J170" i="4"/>
  <c r="I171" i="4"/>
  <c r="J171" i="4"/>
  <c r="I172" i="4"/>
  <c r="J172" i="4"/>
  <c r="I173" i="4"/>
  <c r="J173" i="4"/>
  <c r="I174" i="4"/>
  <c r="J174" i="4"/>
  <c r="I175" i="4"/>
  <c r="J175" i="4"/>
  <c r="I176" i="4"/>
  <c r="J176" i="4"/>
  <c r="I177" i="4"/>
  <c r="J177" i="4"/>
  <c r="I178" i="4"/>
  <c r="J178" i="4"/>
  <c r="I179" i="4"/>
  <c r="J179" i="4"/>
  <c r="I180" i="4"/>
  <c r="J180" i="4"/>
  <c r="I181" i="4"/>
  <c r="J181" i="4"/>
  <c r="I182" i="4"/>
  <c r="J182" i="4"/>
  <c r="I183" i="4"/>
  <c r="J183" i="4"/>
  <c r="I184" i="4"/>
  <c r="J184" i="4"/>
  <c r="I185" i="4"/>
  <c r="J185" i="4"/>
  <c r="I186" i="4"/>
  <c r="J186" i="4"/>
  <c r="I187" i="4"/>
  <c r="J187" i="4"/>
  <c r="I188" i="4"/>
  <c r="J188" i="4"/>
  <c r="I189" i="4"/>
  <c r="J189" i="4"/>
  <c r="I190" i="4"/>
  <c r="J190" i="4"/>
  <c r="I191" i="4"/>
  <c r="J191" i="4"/>
  <c r="I192" i="4"/>
  <c r="J192" i="4"/>
  <c r="I193" i="4"/>
  <c r="J193" i="4"/>
  <c r="I194" i="4"/>
  <c r="J194" i="4"/>
  <c r="I195" i="4"/>
  <c r="J195" i="4"/>
  <c r="I196" i="4"/>
  <c r="J196" i="4"/>
  <c r="I197" i="4"/>
  <c r="J197" i="4"/>
  <c r="I198" i="4"/>
  <c r="J198" i="4"/>
  <c r="I199" i="4"/>
  <c r="J199" i="4"/>
  <c r="I200" i="4"/>
  <c r="J200" i="4"/>
  <c r="I201" i="4"/>
  <c r="J201" i="4"/>
  <c r="I202" i="4"/>
  <c r="J202" i="4"/>
  <c r="I203" i="4"/>
  <c r="J203" i="4"/>
  <c r="I204" i="4"/>
  <c r="J204" i="4"/>
  <c r="I205" i="4"/>
  <c r="J205" i="4"/>
  <c r="I206" i="4"/>
  <c r="J206" i="4"/>
  <c r="I207" i="4"/>
  <c r="J207" i="4"/>
  <c r="I208" i="4"/>
  <c r="J208" i="4"/>
  <c r="I209" i="4"/>
  <c r="J209" i="4"/>
  <c r="I210" i="4"/>
  <c r="J210" i="4"/>
  <c r="I211" i="4"/>
  <c r="J211" i="4"/>
  <c r="I212" i="4"/>
  <c r="J212" i="4"/>
  <c r="I213" i="4"/>
  <c r="J213" i="4"/>
  <c r="I214" i="4"/>
  <c r="J214" i="4"/>
  <c r="I215" i="4"/>
  <c r="J215" i="4"/>
  <c r="I216" i="4"/>
  <c r="J216" i="4"/>
  <c r="I217" i="4"/>
  <c r="J217" i="4"/>
  <c r="I218" i="4"/>
  <c r="J218" i="4"/>
  <c r="I219" i="4"/>
  <c r="J219" i="4"/>
  <c r="I220" i="4"/>
  <c r="J220" i="4"/>
  <c r="I221" i="4"/>
  <c r="J221" i="4"/>
  <c r="I222" i="4"/>
  <c r="J222" i="4"/>
  <c r="I223" i="4"/>
  <c r="J223" i="4"/>
  <c r="I224" i="4"/>
  <c r="J224" i="4"/>
  <c r="I225" i="4"/>
  <c r="J225" i="4"/>
  <c r="I226" i="4"/>
  <c r="J226" i="4"/>
  <c r="I227" i="4"/>
  <c r="J227" i="4"/>
  <c r="I228" i="4"/>
  <c r="J228" i="4"/>
  <c r="I229" i="4"/>
  <c r="J229" i="4"/>
  <c r="I230" i="4"/>
  <c r="J230" i="4"/>
  <c r="I231" i="4"/>
  <c r="J231" i="4"/>
  <c r="I232" i="4"/>
  <c r="J232" i="4"/>
  <c r="I233" i="4"/>
  <c r="J233" i="4"/>
  <c r="I234" i="4"/>
  <c r="J234" i="4"/>
  <c r="I235" i="4"/>
  <c r="J235" i="4"/>
  <c r="I236" i="4"/>
  <c r="J236" i="4"/>
  <c r="I237" i="4"/>
  <c r="J237" i="4"/>
  <c r="I238" i="4"/>
  <c r="J238" i="4"/>
  <c r="I239" i="4"/>
  <c r="J239" i="4"/>
  <c r="I240" i="4"/>
  <c r="J240" i="4"/>
  <c r="I241" i="4"/>
  <c r="J241" i="4"/>
  <c r="I242" i="4"/>
  <c r="J242" i="4"/>
  <c r="I243" i="4"/>
  <c r="J243" i="4"/>
  <c r="I244" i="4"/>
  <c r="J244" i="4"/>
  <c r="I245" i="4"/>
  <c r="J245" i="4"/>
  <c r="I246" i="4"/>
  <c r="J246" i="4"/>
  <c r="I247" i="4"/>
  <c r="J247" i="4"/>
  <c r="I248" i="4"/>
  <c r="J248" i="4"/>
  <c r="I249" i="4"/>
  <c r="J249" i="4"/>
  <c r="I250" i="4"/>
  <c r="J250" i="4"/>
  <c r="I251" i="4"/>
  <c r="J251" i="4"/>
  <c r="I252" i="4"/>
  <c r="J252" i="4"/>
  <c r="I253" i="4"/>
  <c r="J253" i="4"/>
  <c r="I254" i="4"/>
  <c r="J254" i="4"/>
  <c r="I255" i="4"/>
  <c r="J255" i="4"/>
  <c r="I256" i="4"/>
  <c r="J256" i="4"/>
  <c r="I257" i="4"/>
  <c r="J257" i="4"/>
  <c r="I258" i="4"/>
  <c r="J258" i="4"/>
  <c r="I259" i="4"/>
  <c r="J259" i="4"/>
  <c r="I260" i="4"/>
  <c r="J260" i="4"/>
  <c r="I261" i="4"/>
  <c r="J261" i="4"/>
  <c r="I262" i="4"/>
  <c r="J262" i="4"/>
  <c r="I263" i="4"/>
  <c r="J263" i="4"/>
  <c r="I264" i="4"/>
  <c r="J264" i="4"/>
  <c r="I265" i="4"/>
  <c r="J265" i="4"/>
  <c r="I266" i="4"/>
  <c r="J266" i="4"/>
  <c r="I267" i="4"/>
  <c r="J267" i="4"/>
  <c r="I268" i="4"/>
  <c r="J268" i="4"/>
  <c r="I269" i="4"/>
  <c r="J269" i="4"/>
  <c r="I270" i="4"/>
  <c r="J270" i="4"/>
  <c r="I271" i="4"/>
  <c r="J271" i="4"/>
  <c r="I272" i="4"/>
  <c r="J272" i="4"/>
  <c r="I273" i="4"/>
  <c r="J273" i="4"/>
  <c r="I274" i="4"/>
  <c r="J274" i="4"/>
  <c r="I275" i="4"/>
  <c r="J275" i="4"/>
  <c r="I276" i="4"/>
  <c r="J276" i="4"/>
  <c r="I277" i="4"/>
  <c r="J277" i="4"/>
  <c r="I278" i="4"/>
  <c r="J278" i="4"/>
  <c r="I279" i="4"/>
  <c r="J279" i="4"/>
  <c r="I280" i="4"/>
  <c r="J280" i="4"/>
  <c r="I281" i="4"/>
  <c r="J281" i="4"/>
  <c r="I282" i="4"/>
  <c r="J282" i="4"/>
  <c r="I283" i="4"/>
  <c r="J283" i="4"/>
  <c r="I284" i="4"/>
  <c r="J284" i="4"/>
  <c r="I285" i="4"/>
  <c r="J285" i="4"/>
  <c r="I286" i="4"/>
  <c r="J286" i="4"/>
  <c r="I287" i="4"/>
  <c r="J287" i="4"/>
  <c r="I288" i="4"/>
  <c r="J288" i="4"/>
  <c r="I289" i="4"/>
  <c r="J289" i="4"/>
  <c r="I290" i="4"/>
  <c r="J290" i="4"/>
  <c r="I291" i="4"/>
  <c r="J291" i="4"/>
  <c r="I292" i="4"/>
  <c r="J292" i="4"/>
  <c r="I293" i="4"/>
  <c r="J293" i="4"/>
  <c r="I294" i="4"/>
  <c r="J294" i="4"/>
  <c r="I295" i="4"/>
  <c r="J295" i="4"/>
  <c r="I296" i="4"/>
  <c r="J296" i="4"/>
  <c r="I297" i="4"/>
  <c r="J297" i="4"/>
  <c r="I298" i="4"/>
  <c r="J298" i="4"/>
  <c r="I299" i="4"/>
  <c r="J299" i="4"/>
  <c r="I300" i="4"/>
  <c r="J300" i="4"/>
  <c r="I301" i="4"/>
  <c r="J301" i="4"/>
  <c r="I302" i="4"/>
  <c r="J302" i="4"/>
  <c r="I303" i="4"/>
  <c r="J303" i="4"/>
  <c r="I304" i="4"/>
  <c r="J304" i="4"/>
  <c r="I305" i="4"/>
  <c r="J305" i="4"/>
  <c r="I306" i="4"/>
  <c r="J306" i="4"/>
  <c r="I307" i="4"/>
  <c r="J307" i="4"/>
  <c r="I308" i="4"/>
  <c r="J308" i="4"/>
  <c r="I309" i="4"/>
  <c r="J309" i="4"/>
  <c r="I310" i="4"/>
  <c r="J310" i="4"/>
  <c r="I311" i="4"/>
  <c r="J311" i="4"/>
  <c r="I312" i="4"/>
  <c r="J312" i="4"/>
  <c r="I313" i="4"/>
  <c r="J313" i="4"/>
  <c r="I314" i="4"/>
  <c r="J314" i="4"/>
  <c r="I315" i="4"/>
  <c r="J315" i="4"/>
  <c r="I316" i="4"/>
  <c r="J316" i="4"/>
  <c r="I317" i="4"/>
  <c r="J317" i="4"/>
  <c r="I318" i="4"/>
  <c r="J318" i="4"/>
  <c r="I319" i="4"/>
  <c r="J319" i="4"/>
  <c r="I320" i="4"/>
  <c r="J320" i="4"/>
  <c r="I321" i="4"/>
  <c r="J321" i="4"/>
  <c r="I322" i="4"/>
  <c r="J322" i="4"/>
  <c r="I323" i="4"/>
  <c r="J323" i="4"/>
  <c r="I324" i="4"/>
  <c r="J324" i="4"/>
  <c r="I325" i="4"/>
  <c r="J325" i="4"/>
  <c r="I326" i="4"/>
  <c r="J326" i="4"/>
  <c r="I327" i="4"/>
  <c r="J327" i="4"/>
  <c r="I328" i="4"/>
  <c r="J328" i="4"/>
  <c r="I329" i="4"/>
  <c r="J329" i="4"/>
  <c r="I330" i="4"/>
  <c r="J330" i="4"/>
  <c r="I331" i="4"/>
  <c r="J331" i="4"/>
  <c r="I332" i="4"/>
  <c r="J332" i="4"/>
  <c r="I333" i="4"/>
  <c r="J333" i="4"/>
  <c r="I334" i="4"/>
  <c r="J334" i="4"/>
  <c r="I335" i="4"/>
  <c r="J335" i="4"/>
  <c r="I336" i="4"/>
  <c r="J336" i="4"/>
  <c r="I337" i="4"/>
  <c r="J337" i="4"/>
  <c r="I338" i="4"/>
  <c r="J338" i="4"/>
  <c r="I339" i="4"/>
  <c r="J339" i="4"/>
  <c r="I340" i="4"/>
  <c r="J340" i="4"/>
  <c r="I341" i="4"/>
  <c r="J341" i="4"/>
  <c r="I342" i="4"/>
  <c r="J342" i="4"/>
  <c r="I343" i="4"/>
  <c r="J343" i="4"/>
  <c r="I344" i="4"/>
  <c r="J344" i="4"/>
  <c r="I345" i="4"/>
  <c r="J345" i="4"/>
  <c r="I346" i="4"/>
  <c r="J346" i="4"/>
  <c r="I347" i="4"/>
  <c r="J347" i="4"/>
  <c r="I348" i="4"/>
  <c r="J348" i="4"/>
  <c r="I349" i="4"/>
  <c r="J349" i="4"/>
  <c r="I350" i="4"/>
  <c r="J350" i="4"/>
  <c r="I351" i="4"/>
  <c r="J351" i="4"/>
  <c r="I352" i="4"/>
  <c r="J352" i="4"/>
  <c r="I353" i="4"/>
  <c r="J353" i="4"/>
  <c r="I354" i="4"/>
  <c r="J354" i="4"/>
  <c r="I355" i="4"/>
  <c r="J355" i="4"/>
  <c r="I356" i="4"/>
  <c r="J356" i="4"/>
  <c r="I357" i="4"/>
  <c r="J357" i="4"/>
  <c r="I358" i="4"/>
  <c r="J358" i="4"/>
  <c r="I359" i="4"/>
  <c r="J359" i="4"/>
  <c r="I360" i="4"/>
  <c r="J360" i="4"/>
  <c r="J361" i="4"/>
  <c r="J362" i="4"/>
  <c r="I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225" i="4"/>
  <c r="AC226" i="4"/>
  <c r="AC227" i="4"/>
  <c r="AC228" i="4"/>
  <c r="AC229" i="4"/>
  <c r="AC230" i="4"/>
  <c r="AC231" i="4"/>
  <c r="AC232" i="4"/>
  <c r="AC233" i="4"/>
  <c r="AC234" i="4"/>
  <c r="AC235" i="4"/>
  <c r="AC236" i="4"/>
  <c r="AC237" i="4"/>
  <c r="AC238" i="4"/>
  <c r="AC239" i="4"/>
  <c r="AC240" i="4"/>
  <c r="AC241" i="4"/>
  <c r="AC242" i="4"/>
  <c r="AC243" i="4"/>
  <c r="AC244" i="4"/>
  <c r="AC245" i="4"/>
  <c r="AC246" i="4"/>
  <c r="AC247" i="4"/>
  <c r="AC248" i="4"/>
  <c r="AC249" i="4"/>
  <c r="AC250" i="4"/>
  <c r="AC251" i="4"/>
  <c r="AC252" i="4"/>
  <c r="AC253" i="4"/>
  <c r="AC254" i="4"/>
  <c r="AC255" i="4"/>
  <c r="AC256" i="4"/>
  <c r="AC257" i="4"/>
  <c r="AC258" i="4"/>
  <c r="AC259" i="4"/>
  <c r="AC260" i="4"/>
  <c r="AC261" i="4"/>
  <c r="AC262" i="4"/>
  <c r="AC263" i="4"/>
  <c r="AC264" i="4"/>
  <c r="AC265" i="4"/>
  <c r="AC266" i="4"/>
  <c r="AC267" i="4"/>
  <c r="AC268" i="4"/>
  <c r="AC269" i="4"/>
  <c r="AC270" i="4"/>
  <c r="AC271" i="4"/>
  <c r="AC272" i="4"/>
  <c r="AC273" i="4"/>
  <c r="AC274" i="4"/>
  <c r="AC275" i="4"/>
  <c r="AC276" i="4"/>
  <c r="AC277" i="4"/>
  <c r="AC278" i="4"/>
  <c r="AC279" i="4"/>
  <c r="AC280" i="4"/>
  <c r="AC281" i="4"/>
  <c r="AC282" i="4"/>
  <c r="AC283" i="4"/>
  <c r="AC284" i="4"/>
  <c r="AC285" i="4"/>
  <c r="AC286" i="4"/>
  <c r="AC287" i="4"/>
  <c r="AC288" i="4"/>
  <c r="AC289" i="4"/>
  <c r="AC290" i="4"/>
  <c r="AC291" i="4"/>
  <c r="AC292" i="4"/>
  <c r="AC293" i="4"/>
  <c r="AC294" i="4"/>
  <c r="AC295" i="4"/>
  <c r="AC296" i="4"/>
  <c r="AC297" i="4"/>
  <c r="AC298" i="4"/>
  <c r="AC299" i="4"/>
  <c r="AC300" i="4"/>
  <c r="AC301" i="4"/>
  <c r="AC302" i="4"/>
  <c r="AC303" i="4"/>
  <c r="AC304" i="4"/>
  <c r="AC305" i="4"/>
  <c r="AC306" i="4"/>
  <c r="AC307" i="4"/>
  <c r="AC308" i="4"/>
  <c r="AC309" i="4"/>
  <c r="AC310" i="4"/>
  <c r="AC311" i="4"/>
  <c r="AC312" i="4"/>
  <c r="AC313" i="4"/>
  <c r="AC314" i="4"/>
  <c r="AC315" i="4"/>
  <c r="AC316" i="4"/>
  <c r="AC317" i="4"/>
  <c r="AC318" i="4"/>
  <c r="AC319" i="4"/>
  <c r="AC320" i="4"/>
  <c r="AC321" i="4"/>
  <c r="AC322" i="4"/>
  <c r="AC323" i="4"/>
  <c r="AC324" i="4"/>
  <c r="AC325" i="4"/>
  <c r="AC326" i="4"/>
  <c r="AC327" i="4"/>
  <c r="AC328" i="4"/>
  <c r="AC329" i="4"/>
  <c r="AC330" i="4"/>
  <c r="AC331" i="4"/>
  <c r="AC332" i="4"/>
  <c r="AC333" i="4"/>
  <c r="AC334" i="4"/>
  <c r="AC335" i="4"/>
  <c r="AC336" i="4"/>
  <c r="AC337" i="4"/>
  <c r="AC338" i="4"/>
  <c r="AC339" i="4"/>
  <c r="AC340" i="4"/>
  <c r="AC341" i="4"/>
  <c r="AC342" i="4"/>
  <c r="AC343" i="4"/>
  <c r="AC344" i="4"/>
  <c r="AC345" i="4"/>
  <c r="AC346" i="4"/>
  <c r="AC347" i="4"/>
  <c r="AC348" i="4"/>
  <c r="AC349" i="4"/>
  <c r="AC350" i="4"/>
  <c r="AC351" i="4"/>
  <c r="AC352" i="4"/>
  <c r="AC353" i="4"/>
  <c r="AC354" i="4"/>
  <c r="AC355" i="4"/>
  <c r="AC356" i="4"/>
  <c r="AC357" i="4"/>
  <c r="AC358" i="4"/>
  <c r="AC359" i="4"/>
  <c r="AC360" i="4"/>
  <c r="AC361" i="4"/>
  <c r="AC362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176" i="4"/>
  <c r="AK177" i="4"/>
  <c r="AK178" i="4"/>
  <c r="AK179" i="4"/>
  <c r="AK180" i="4"/>
  <c r="AK181" i="4"/>
  <c r="AK182" i="4"/>
  <c r="AK183" i="4"/>
  <c r="AK184" i="4"/>
  <c r="AK185" i="4"/>
  <c r="AK186" i="4"/>
  <c r="AK187" i="4"/>
  <c r="AK188" i="4"/>
  <c r="AK189" i="4"/>
  <c r="AK190" i="4"/>
  <c r="AK191" i="4"/>
  <c r="AK192" i="4"/>
  <c r="AK193" i="4"/>
  <c r="AK194" i="4"/>
  <c r="AK195" i="4"/>
  <c r="AK196" i="4"/>
  <c r="AK197" i="4"/>
  <c r="AK198" i="4"/>
  <c r="AK199" i="4"/>
  <c r="AK200" i="4"/>
  <c r="AK201" i="4"/>
  <c r="AK202" i="4"/>
  <c r="AK203" i="4"/>
  <c r="AK204" i="4"/>
  <c r="AK205" i="4"/>
  <c r="AK206" i="4"/>
  <c r="AK207" i="4"/>
  <c r="AK208" i="4"/>
  <c r="AK209" i="4"/>
  <c r="AK210" i="4"/>
  <c r="AK211" i="4"/>
  <c r="AK212" i="4"/>
  <c r="AK213" i="4"/>
  <c r="AK214" i="4"/>
  <c r="AK215" i="4"/>
  <c r="AK216" i="4"/>
  <c r="AK217" i="4"/>
  <c r="AK218" i="4"/>
  <c r="AK219" i="4"/>
  <c r="AK220" i="4"/>
  <c r="AK221" i="4"/>
  <c r="AK222" i="4"/>
  <c r="AK223" i="4"/>
  <c r="AK224" i="4"/>
  <c r="AK225" i="4"/>
  <c r="AK226" i="4"/>
  <c r="AK227" i="4"/>
  <c r="AK228" i="4"/>
  <c r="AK229" i="4"/>
  <c r="AK230" i="4"/>
  <c r="AK231" i="4"/>
  <c r="AK232" i="4"/>
  <c r="AK233" i="4"/>
  <c r="AK234" i="4"/>
  <c r="AK235" i="4"/>
  <c r="AK236" i="4"/>
  <c r="AK237" i="4"/>
  <c r="AK238" i="4"/>
  <c r="AK239" i="4"/>
  <c r="AK240" i="4"/>
  <c r="AK241" i="4"/>
  <c r="AK242" i="4"/>
  <c r="AK243" i="4"/>
  <c r="AK244" i="4"/>
  <c r="AK245" i="4"/>
  <c r="AK246" i="4"/>
  <c r="AK247" i="4"/>
  <c r="AK248" i="4"/>
  <c r="AK249" i="4"/>
  <c r="AK250" i="4"/>
  <c r="AK251" i="4"/>
  <c r="AK252" i="4"/>
  <c r="AK253" i="4"/>
  <c r="AK254" i="4"/>
  <c r="AK255" i="4"/>
  <c r="AK256" i="4"/>
  <c r="AK257" i="4"/>
  <c r="AK258" i="4"/>
  <c r="AK259" i="4"/>
  <c r="AK260" i="4"/>
  <c r="AK261" i="4"/>
  <c r="AK262" i="4"/>
  <c r="AK263" i="4"/>
  <c r="AK264" i="4"/>
  <c r="AK265" i="4"/>
  <c r="AK266" i="4"/>
  <c r="AK267" i="4"/>
  <c r="AK268" i="4"/>
  <c r="AK269" i="4"/>
  <c r="AK270" i="4"/>
  <c r="AK271" i="4"/>
  <c r="AK272" i="4"/>
  <c r="AK273" i="4"/>
  <c r="AK274" i="4"/>
  <c r="AK275" i="4"/>
  <c r="AK276" i="4"/>
  <c r="AK277" i="4"/>
  <c r="AK278" i="4"/>
  <c r="AK279" i="4"/>
  <c r="AK280" i="4"/>
  <c r="AK281" i="4"/>
  <c r="AK282" i="4"/>
  <c r="AK283" i="4"/>
  <c r="AK284" i="4"/>
  <c r="AK285" i="4"/>
  <c r="AK286" i="4"/>
  <c r="AK287" i="4"/>
  <c r="AK288" i="4"/>
  <c r="AK289" i="4"/>
  <c r="AK290" i="4"/>
  <c r="AK291" i="4"/>
  <c r="AK292" i="4"/>
  <c r="AK293" i="4"/>
  <c r="AK294" i="4"/>
  <c r="AK295" i="4"/>
  <c r="AK296" i="4"/>
  <c r="AK297" i="4"/>
  <c r="AK298" i="4"/>
  <c r="AK299" i="4"/>
  <c r="AK300" i="4"/>
  <c r="AK301" i="4"/>
  <c r="AK302" i="4"/>
  <c r="AK303" i="4"/>
  <c r="AK304" i="4"/>
  <c r="AK305" i="4"/>
  <c r="AK306" i="4"/>
  <c r="AK307" i="4"/>
  <c r="AK308" i="4"/>
  <c r="AK309" i="4"/>
  <c r="AK310" i="4"/>
  <c r="AK311" i="4"/>
  <c r="AK312" i="4"/>
  <c r="AK313" i="4"/>
  <c r="AK314" i="4"/>
  <c r="AK315" i="4"/>
  <c r="AK316" i="4"/>
  <c r="AK317" i="4"/>
  <c r="AK318" i="4"/>
  <c r="AK319" i="4"/>
  <c r="AK320" i="4"/>
  <c r="AK321" i="4"/>
  <c r="AK322" i="4"/>
  <c r="AK323" i="4"/>
  <c r="AK324" i="4"/>
  <c r="AK325" i="4"/>
  <c r="AK326" i="4"/>
  <c r="AK327" i="4"/>
  <c r="AK328" i="4"/>
  <c r="AK329" i="4"/>
  <c r="AK330" i="4"/>
  <c r="AK331" i="4"/>
  <c r="AK332" i="4"/>
  <c r="AK333" i="4"/>
  <c r="AK334" i="4"/>
  <c r="AK335" i="4"/>
  <c r="AK336" i="4"/>
  <c r="AK337" i="4"/>
  <c r="AK338" i="4"/>
  <c r="AK339" i="4"/>
  <c r="AK340" i="4"/>
  <c r="AK341" i="4"/>
  <c r="AK342" i="4"/>
  <c r="AK343" i="4"/>
  <c r="AK344" i="4"/>
  <c r="AK345" i="4"/>
  <c r="AK346" i="4"/>
  <c r="AK347" i="4"/>
  <c r="AK348" i="4"/>
  <c r="AK349" i="4"/>
  <c r="AK350" i="4"/>
  <c r="AK351" i="4"/>
  <c r="AK352" i="4"/>
  <c r="AK353" i="4"/>
  <c r="AK354" i="4"/>
  <c r="AK355" i="4"/>
  <c r="AK356" i="4"/>
  <c r="AK357" i="4"/>
  <c r="AK358" i="4"/>
  <c r="AK359" i="4"/>
  <c r="AK360" i="4"/>
  <c r="AK361" i="4"/>
  <c r="AK362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44" i="4"/>
  <c r="AS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299" i="4"/>
  <c r="AS300" i="4"/>
  <c r="AS301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353" i="4"/>
  <c r="AS354" i="4"/>
  <c r="AS355" i="4"/>
  <c r="AS356" i="4"/>
  <c r="AS357" i="4"/>
  <c r="AS358" i="4"/>
  <c r="AS359" i="4"/>
  <c r="AS360" i="4"/>
  <c r="AS361" i="4"/>
  <c r="AS362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BA56" i="4"/>
  <c r="BA57" i="4"/>
  <c r="BA58" i="4"/>
  <c r="BA59" i="4"/>
  <c r="BA60" i="4"/>
  <c r="BA61" i="4"/>
  <c r="BA62" i="4"/>
  <c r="BA63" i="4"/>
  <c r="BA64" i="4"/>
  <c r="BA65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BA84" i="4"/>
  <c r="BA85" i="4"/>
  <c r="BA86" i="4"/>
  <c r="BA87" i="4"/>
  <c r="BA88" i="4"/>
  <c r="BA89" i="4"/>
  <c r="BA90" i="4"/>
  <c r="BA91" i="4"/>
  <c r="BA92" i="4"/>
  <c r="BA93" i="4"/>
  <c r="BA94" i="4"/>
  <c r="BA95" i="4"/>
  <c r="BA96" i="4"/>
  <c r="BA97" i="4"/>
  <c r="BA98" i="4"/>
  <c r="BA99" i="4"/>
  <c r="BA100" i="4"/>
  <c r="BA101" i="4"/>
  <c r="BA102" i="4"/>
  <c r="BA103" i="4"/>
  <c r="BA104" i="4"/>
  <c r="BA105" i="4"/>
  <c r="BA106" i="4"/>
  <c r="BA107" i="4"/>
  <c r="BA108" i="4"/>
  <c r="BA109" i="4"/>
  <c r="BA110" i="4"/>
  <c r="BA111" i="4"/>
  <c r="BA112" i="4"/>
  <c r="BA113" i="4"/>
  <c r="BA114" i="4"/>
  <c r="BA115" i="4"/>
  <c r="BA116" i="4"/>
  <c r="BA117" i="4"/>
  <c r="BA118" i="4"/>
  <c r="BA119" i="4"/>
  <c r="BA120" i="4"/>
  <c r="BA121" i="4"/>
  <c r="BA122" i="4"/>
  <c r="BA123" i="4"/>
  <c r="BA124" i="4"/>
  <c r="BA125" i="4"/>
  <c r="BA126" i="4"/>
  <c r="BA127" i="4"/>
  <c r="BA128" i="4"/>
  <c r="BA129" i="4"/>
  <c r="BA130" i="4"/>
  <c r="BA131" i="4"/>
  <c r="BA132" i="4"/>
  <c r="BA133" i="4"/>
  <c r="BA134" i="4"/>
  <c r="BA135" i="4"/>
  <c r="BA136" i="4"/>
  <c r="BA137" i="4"/>
  <c r="BA138" i="4"/>
  <c r="BA139" i="4"/>
  <c r="BA140" i="4"/>
  <c r="BA141" i="4"/>
  <c r="BA142" i="4"/>
  <c r="BA143" i="4"/>
  <c r="BA144" i="4"/>
  <c r="BA145" i="4"/>
  <c r="BA146" i="4"/>
  <c r="BA147" i="4"/>
  <c r="BA148" i="4"/>
  <c r="BA149" i="4"/>
  <c r="BA150" i="4"/>
  <c r="BA151" i="4"/>
  <c r="BA152" i="4"/>
  <c r="BA153" i="4"/>
  <c r="BA154" i="4"/>
  <c r="BA155" i="4"/>
  <c r="BA156" i="4"/>
  <c r="BA157" i="4"/>
  <c r="BA158" i="4"/>
  <c r="BA159" i="4"/>
  <c r="BA160" i="4"/>
  <c r="BA161" i="4"/>
  <c r="BA162" i="4"/>
  <c r="BA163" i="4"/>
  <c r="BA164" i="4"/>
  <c r="BA165" i="4"/>
  <c r="BA166" i="4"/>
  <c r="BA167" i="4"/>
  <c r="BA168" i="4"/>
  <c r="BA169" i="4"/>
  <c r="BA170" i="4"/>
  <c r="BA171" i="4"/>
  <c r="BA172" i="4"/>
  <c r="BA173" i="4"/>
  <c r="BA174" i="4"/>
  <c r="BA175" i="4"/>
  <c r="BA176" i="4"/>
  <c r="BA177" i="4"/>
  <c r="BA178" i="4"/>
  <c r="BA179" i="4"/>
  <c r="BA180" i="4"/>
  <c r="BA181" i="4"/>
  <c r="BA182" i="4"/>
  <c r="BA183" i="4"/>
  <c r="BA184" i="4"/>
  <c r="BA185" i="4"/>
  <c r="BA186" i="4"/>
  <c r="BA187" i="4"/>
  <c r="BA188" i="4"/>
  <c r="BA189" i="4"/>
  <c r="BA190" i="4"/>
  <c r="BA191" i="4"/>
  <c r="BA192" i="4"/>
  <c r="BA193" i="4"/>
  <c r="BA194" i="4"/>
  <c r="BA195" i="4"/>
  <c r="BA196" i="4"/>
  <c r="BA197" i="4"/>
  <c r="BA198" i="4"/>
  <c r="BA199" i="4"/>
  <c r="BA200" i="4"/>
  <c r="BA201" i="4"/>
  <c r="BA202" i="4"/>
  <c r="BA203" i="4"/>
  <c r="BA204" i="4"/>
  <c r="BA205" i="4"/>
  <c r="BA206" i="4"/>
  <c r="BA207" i="4"/>
  <c r="BA208" i="4"/>
  <c r="BA209" i="4"/>
  <c r="BA210" i="4"/>
  <c r="BA211" i="4"/>
  <c r="BA212" i="4"/>
  <c r="BA213" i="4"/>
  <c r="BA214" i="4"/>
  <c r="BA215" i="4"/>
  <c r="BA216" i="4"/>
  <c r="BA217" i="4"/>
  <c r="BA218" i="4"/>
  <c r="BA219" i="4"/>
  <c r="BA220" i="4"/>
  <c r="BA221" i="4"/>
  <c r="BA222" i="4"/>
  <c r="BA223" i="4"/>
  <c r="BA224" i="4"/>
  <c r="BA225" i="4"/>
  <c r="BA226" i="4"/>
  <c r="BA227" i="4"/>
  <c r="BA228" i="4"/>
  <c r="BA229" i="4"/>
  <c r="BA230" i="4"/>
  <c r="BA231" i="4"/>
  <c r="BA232" i="4"/>
  <c r="BA233" i="4"/>
  <c r="BA234" i="4"/>
  <c r="BA235" i="4"/>
  <c r="BA236" i="4"/>
  <c r="BA237" i="4"/>
  <c r="BA238" i="4"/>
  <c r="BA239" i="4"/>
  <c r="BA240" i="4"/>
  <c r="BA241" i="4"/>
  <c r="BA242" i="4"/>
  <c r="BA243" i="4"/>
  <c r="BA244" i="4"/>
  <c r="BA245" i="4"/>
  <c r="BA246" i="4"/>
  <c r="BA247" i="4"/>
  <c r="BA248" i="4"/>
  <c r="BA249" i="4"/>
  <c r="BA250" i="4"/>
  <c r="BA251" i="4"/>
  <c r="BA252" i="4"/>
  <c r="BA253" i="4"/>
  <c r="BA254" i="4"/>
  <c r="BA255" i="4"/>
  <c r="BA256" i="4"/>
  <c r="BA257" i="4"/>
  <c r="BA258" i="4"/>
  <c r="BA259" i="4"/>
  <c r="BA260" i="4"/>
  <c r="BA261" i="4"/>
  <c r="BA262" i="4"/>
  <c r="BA263" i="4"/>
  <c r="BA264" i="4"/>
  <c r="BA265" i="4"/>
  <c r="BA266" i="4"/>
  <c r="BA267" i="4"/>
  <c r="BA268" i="4"/>
  <c r="BA269" i="4"/>
  <c r="BA270" i="4"/>
  <c r="BA271" i="4"/>
  <c r="BA272" i="4"/>
  <c r="BA273" i="4"/>
  <c r="BA274" i="4"/>
  <c r="BA275" i="4"/>
  <c r="BA276" i="4"/>
  <c r="BA277" i="4"/>
  <c r="BA278" i="4"/>
  <c r="BA279" i="4"/>
  <c r="BA280" i="4"/>
  <c r="BA281" i="4"/>
  <c r="BA282" i="4"/>
  <c r="BA283" i="4"/>
  <c r="BA284" i="4"/>
  <c r="BA285" i="4"/>
  <c r="BA286" i="4"/>
  <c r="BA287" i="4"/>
  <c r="BA288" i="4"/>
  <c r="BA289" i="4"/>
  <c r="BA290" i="4"/>
  <c r="BA291" i="4"/>
  <c r="BA292" i="4"/>
  <c r="BA293" i="4"/>
  <c r="BA294" i="4"/>
  <c r="BA295" i="4"/>
  <c r="BA296" i="4"/>
  <c r="BA297" i="4"/>
  <c r="BA298" i="4"/>
  <c r="BA299" i="4"/>
  <c r="BA300" i="4"/>
  <c r="BA301" i="4"/>
  <c r="BA302" i="4"/>
  <c r="BA303" i="4"/>
  <c r="BA304" i="4"/>
  <c r="BA305" i="4"/>
  <c r="BA306" i="4"/>
  <c r="BA307" i="4"/>
  <c r="BA308" i="4"/>
  <c r="BA309" i="4"/>
  <c r="BA310" i="4"/>
  <c r="BA311" i="4"/>
  <c r="BA312" i="4"/>
  <c r="BA313" i="4"/>
  <c r="BA314" i="4"/>
  <c r="BA315" i="4"/>
  <c r="BA316" i="4"/>
  <c r="BA317" i="4"/>
  <c r="BA318" i="4"/>
  <c r="BA319" i="4"/>
  <c r="BA320" i="4"/>
  <c r="BA321" i="4"/>
  <c r="BA322" i="4"/>
  <c r="BA323" i="4"/>
  <c r="BA324" i="4"/>
  <c r="BA325" i="4"/>
  <c r="BA326" i="4"/>
  <c r="BA327" i="4"/>
  <c r="BA328" i="4"/>
  <c r="BA329" i="4"/>
  <c r="BA330" i="4"/>
  <c r="BA331" i="4"/>
  <c r="BA332" i="4"/>
  <c r="BA333" i="4"/>
  <c r="BA334" i="4"/>
  <c r="BA335" i="4"/>
  <c r="BA336" i="4"/>
  <c r="BA337" i="4"/>
  <c r="BA338" i="4"/>
  <c r="BA339" i="4"/>
  <c r="BA340" i="4"/>
  <c r="BA341" i="4"/>
  <c r="BA342" i="4"/>
  <c r="BA343" i="4"/>
  <c r="BA344" i="4"/>
  <c r="BA345" i="4"/>
  <c r="BA346" i="4"/>
  <c r="BA347" i="4"/>
  <c r="BA348" i="4"/>
  <c r="BA349" i="4"/>
  <c r="BA350" i="4"/>
  <c r="BA351" i="4"/>
  <c r="BA352" i="4"/>
  <c r="BA353" i="4"/>
  <c r="BA354" i="4"/>
  <c r="BA355" i="4"/>
  <c r="BA356" i="4"/>
  <c r="BA357" i="4"/>
  <c r="BA358" i="4"/>
  <c r="BA359" i="4"/>
  <c r="BA360" i="4"/>
  <c r="BA361" i="4"/>
  <c r="BA362" i="4"/>
  <c r="BA7" i="4"/>
  <c r="AS7" i="4"/>
  <c r="AK7" i="4"/>
  <c r="AC7" i="4"/>
  <c r="U7" i="4"/>
  <c r="M7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BM6" i="4" l="1"/>
  <c r="J7" i="4"/>
  <c r="AP7" i="4"/>
  <c r="R7" i="4"/>
  <c r="AH7" i="4"/>
  <c r="BF362" i="4"/>
  <c r="BF361" i="4"/>
  <c r="AX362" i="4"/>
  <c r="AX361" i="4"/>
  <c r="AP362" i="4"/>
  <c r="AP361" i="4"/>
  <c r="AH362" i="4"/>
  <c r="AH361" i="4"/>
  <c r="Z362" i="4"/>
  <c r="Z361" i="4"/>
  <c r="R362" i="4"/>
  <c r="R361" i="4"/>
  <c r="BF6" i="4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Q29" i="1" l="1"/>
  <c r="E29" i="1"/>
  <c r="Z29" i="1"/>
  <c r="T29" i="1"/>
  <c r="H29" i="1"/>
  <c r="N29" i="1"/>
  <c r="B29" i="1"/>
  <c r="K29" i="1"/>
  <c r="Q25" i="1"/>
  <c r="E25" i="1"/>
  <c r="H25" i="1"/>
  <c r="N25" i="1"/>
  <c r="B25" i="1"/>
  <c r="T25" i="1"/>
  <c r="K25" i="1"/>
  <c r="Z25" i="1"/>
  <c r="Q21" i="1"/>
  <c r="E21" i="1"/>
  <c r="T21" i="1"/>
  <c r="N21" i="1"/>
  <c r="B21" i="1"/>
  <c r="K21" i="1"/>
  <c r="H21" i="1"/>
  <c r="Z21" i="1"/>
  <c r="Q17" i="1"/>
  <c r="E17" i="1"/>
  <c r="N17" i="1"/>
  <c r="B17" i="1"/>
  <c r="T17" i="1"/>
  <c r="H17" i="1"/>
  <c r="K17" i="1"/>
  <c r="Z17" i="1"/>
  <c r="Q13" i="1"/>
  <c r="E13" i="1"/>
  <c r="T13" i="1"/>
  <c r="H13" i="1"/>
  <c r="N13" i="1"/>
  <c r="B13" i="1"/>
  <c r="K13" i="1"/>
  <c r="Z13" i="1"/>
  <c r="Q9" i="1"/>
  <c r="E9" i="1"/>
  <c r="N9" i="1"/>
  <c r="B9" i="1"/>
  <c r="T9" i="1"/>
  <c r="H9" i="1"/>
  <c r="K9" i="1"/>
  <c r="Z9" i="1"/>
  <c r="N28" i="1"/>
  <c r="B28" i="1"/>
  <c r="Q28" i="1"/>
  <c r="K28" i="1"/>
  <c r="E28" i="1"/>
  <c r="T28" i="1"/>
  <c r="H28" i="1"/>
  <c r="Z28" i="1"/>
  <c r="N24" i="1"/>
  <c r="B24" i="1"/>
  <c r="E24" i="1"/>
  <c r="K24" i="1"/>
  <c r="Q24" i="1"/>
  <c r="T24" i="1"/>
  <c r="H24" i="1"/>
  <c r="Z24" i="1"/>
  <c r="N20" i="1"/>
  <c r="B20" i="1"/>
  <c r="Q20" i="1"/>
  <c r="K20" i="1"/>
  <c r="T20" i="1"/>
  <c r="H20" i="1"/>
  <c r="E20" i="1"/>
  <c r="Z20" i="1"/>
  <c r="N16" i="1"/>
  <c r="B16" i="1"/>
  <c r="K16" i="1"/>
  <c r="Q16" i="1"/>
  <c r="E16" i="1"/>
  <c r="T16" i="1"/>
  <c r="H16" i="1"/>
  <c r="Z16" i="1"/>
  <c r="N12" i="1"/>
  <c r="B12" i="1"/>
  <c r="Q12" i="1"/>
  <c r="E12" i="1"/>
  <c r="K12" i="1"/>
  <c r="T12" i="1"/>
  <c r="H12" i="1"/>
  <c r="Z12" i="1"/>
  <c r="N8" i="1"/>
  <c r="B8" i="1"/>
  <c r="K8" i="1"/>
  <c r="Q8" i="1"/>
  <c r="E8" i="1"/>
  <c r="T8" i="1"/>
  <c r="H8" i="1"/>
  <c r="Z8" i="1"/>
  <c r="K27" i="1"/>
  <c r="N27" i="1"/>
  <c r="T27" i="1"/>
  <c r="H27" i="1"/>
  <c r="B27" i="1"/>
  <c r="Z27" i="1"/>
  <c r="Q27" i="1"/>
  <c r="E27" i="1"/>
  <c r="Z23" i="1"/>
  <c r="K23" i="1"/>
  <c r="T23" i="1"/>
  <c r="H23" i="1"/>
  <c r="N23" i="1"/>
  <c r="Q23" i="1"/>
  <c r="E23" i="1"/>
  <c r="B23" i="1"/>
  <c r="K19" i="1"/>
  <c r="N19" i="1"/>
  <c r="B19" i="1"/>
  <c r="T19" i="1"/>
  <c r="H19" i="1"/>
  <c r="Z19" i="1"/>
  <c r="Q19" i="1"/>
  <c r="E19" i="1"/>
  <c r="Z15" i="1"/>
  <c r="K15" i="1"/>
  <c r="N15" i="1"/>
  <c r="T15" i="1"/>
  <c r="H15" i="1"/>
  <c r="B15" i="1"/>
  <c r="Q15" i="1"/>
  <c r="E15" i="1"/>
  <c r="K11" i="1"/>
  <c r="T11" i="1"/>
  <c r="H11" i="1"/>
  <c r="N11" i="1"/>
  <c r="Z11" i="1"/>
  <c r="Q11" i="1"/>
  <c r="E11" i="1"/>
  <c r="B11" i="1"/>
  <c r="Z7" i="1"/>
  <c r="K7" i="1"/>
  <c r="B7" i="1"/>
  <c r="T7" i="1"/>
  <c r="H7" i="1"/>
  <c r="Q7" i="1"/>
  <c r="E7" i="1"/>
  <c r="N7" i="1"/>
  <c r="T26" i="1"/>
  <c r="H26" i="1"/>
  <c r="Z26" i="1"/>
  <c r="Q26" i="1"/>
  <c r="E26" i="1"/>
  <c r="K26" i="1"/>
  <c r="N26" i="1"/>
  <c r="B26" i="1"/>
  <c r="T22" i="1"/>
  <c r="H22" i="1"/>
  <c r="Z22" i="1"/>
  <c r="K22" i="1"/>
  <c r="Q22" i="1"/>
  <c r="E22" i="1"/>
  <c r="N22" i="1"/>
  <c r="B22" i="1"/>
  <c r="T18" i="1"/>
  <c r="H18" i="1"/>
  <c r="Z18" i="1"/>
  <c r="Q18" i="1"/>
  <c r="E18" i="1"/>
  <c r="K18" i="1"/>
  <c r="N18" i="1"/>
  <c r="B18" i="1"/>
  <c r="T14" i="1"/>
  <c r="H14" i="1"/>
  <c r="K14" i="1"/>
  <c r="Q14" i="1"/>
  <c r="E14" i="1"/>
  <c r="Z14" i="1"/>
  <c r="N14" i="1"/>
  <c r="B14" i="1"/>
  <c r="T10" i="1"/>
  <c r="H10" i="1"/>
  <c r="Z10" i="1"/>
  <c r="Q10" i="1"/>
  <c r="E10" i="1"/>
  <c r="K10" i="1"/>
  <c r="N10" i="1"/>
  <c r="B10" i="1"/>
  <c r="T6" i="1"/>
  <c r="H6" i="1"/>
  <c r="Z6" i="1"/>
  <c r="Q6" i="1"/>
  <c r="E6" i="1"/>
  <c r="K6" i="1"/>
  <c r="N6" i="1"/>
  <c r="B6" i="1"/>
  <c r="AF29" i="1"/>
  <c r="AG29" i="1"/>
  <c r="AE29" i="1"/>
  <c r="AD29" i="1"/>
  <c r="AC29" i="1"/>
  <c r="W13" i="1"/>
  <c r="W9" i="1"/>
  <c r="W22" i="1"/>
  <c r="W27" i="1"/>
  <c r="W23" i="1"/>
  <c r="W19" i="1"/>
  <c r="W15" i="1"/>
  <c r="W11" i="1"/>
  <c r="W7" i="1"/>
  <c r="W26" i="1"/>
  <c r="W18" i="1"/>
  <c r="W14" i="1"/>
  <c r="I29" i="1"/>
  <c r="M29" i="1"/>
  <c r="U29" i="1"/>
  <c r="W29" i="1"/>
  <c r="AA29" i="1"/>
  <c r="F29" i="1"/>
  <c r="J29" i="1"/>
  <c r="R29" i="1"/>
  <c r="V29" i="1"/>
  <c r="X29" i="1"/>
  <c r="AB29" i="1"/>
  <c r="G29" i="1"/>
  <c r="O29" i="1"/>
  <c r="Y29" i="1"/>
  <c r="P29" i="1"/>
  <c r="AH29" i="1"/>
  <c r="L29" i="1"/>
  <c r="S29" i="1"/>
  <c r="W25" i="1"/>
  <c r="W21" i="1"/>
  <c r="W17" i="1"/>
  <c r="D29" i="1"/>
  <c r="W28" i="1"/>
  <c r="W24" i="1"/>
  <c r="W20" i="1"/>
  <c r="W16" i="1"/>
  <c r="W12" i="1"/>
  <c r="W8" i="1"/>
  <c r="C29" i="1"/>
  <c r="W10" i="1"/>
  <c r="W6" i="1"/>
  <c r="A5" i="1" l="1"/>
  <c r="Z5" i="1" l="1"/>
  <c r="T5" i="1"/>
  <c r="H5" i="1"/>
  <c r="K5" i="1"/>
  <c r="Q5" i="1"/>
  <c r="E5" i="1"/>
  <c r="N5" i="1"/>
  <c r="B5" i="1"/>
  <c r="W5" i="1"/>
  <c r="Z2" i="1" l="1"/>
  <c r="Z1" i="1"/>
  <c r="AB28" i="1" l="1"/>
  <c r="AA28" i="1"/>
  <c r="AB21" i="1"/>
  <c r="AB20" i="1"/>
  <c r="AB12" i="1"/>
  <c r="AB25" i="1"/>
  <c r="AB27" i="1"/>
  <c r="AB19" i="1"/>
  <c r="AA11" i="1"/>
  <c r="AB17" i="1"/>
  <c r="AB22" i="1"/>
  <c r="AB14" i="1"/>
  <c r="AA6" i="1"/>
  <c r="AA24" i="1"/>
  <c r="AA16" i="1"/>
  <c r="AA9" i="1"/>
  <c r="AA15" i="1"/>
  <c r="AA7" i="1"/>
  <c r="AB10" i="1"/>
  <c r="AA21" i="1"/>
  <c r="AA20" i="1"/>
  <c r="AA12" i="1"/>
  <c r="AA25" i="1"/>
  <c r="AA27" i="1"/>
  <c r="AA19" i="1"/>
  <c r="AB11" i="1"/>
  <c r="AA17" i="1"/>
  <c r="AA22" i="1"/>
  <c r="AA14" i="1"/>
  <c r="AB6" i="1"/>
  <c r="AA13" i="1"/>
  <c r="AB23" i="1"/>
  <c r="AA26" i="1"/>
  <c r="AB13" i="1"/>
  <c r="AB24" i="1"/>
  <c r="AB16" i="1"/>
  <c r="AA8" i="1"/>
  <c r="AB9" i="1"/>
  <c r="AA23" i="1"/>
  <c r="AB15" i="1"/>
  <c r="AB7" i="1"/>
  <c r="AB26" i="1"/>
  <c r="AA18" i="1"/>
  <c r="AA10" i="1"/>
  <c r="AB8" i="1"/>
  <c r="AB18" i="1"/>
  <c r="AA5" i="1"/>
  <c r="AB5" i="1"/>
  <c r="Y2" i="1"/>
  <c r="W3" i="1"/>
  <c r="W2" i="1"/>
  <c r="W1" i="1"/>
  <c r="BG6" i="4"/>
  <c r="BH7" i="4"/>
  <c r="BI7" i="4"/>
  <c r="BH8" i="4"/>
  <c r="BI8" i="4"/>
  <c r="BH9" i="4"/>
  <c r="BI9" i="4"/>
  <c r="BH10" i="4"/>
  <c r="BI10" i="4"/>
  <c r="BH11" i="4"/>
  <c r="BI11" i="4"/>
  <c r="BH12" i="4"/>
  <c r="BI12" i="4"/>
  <c r="BH13" i="4"/>
  <c r="BI13" i="4"/>
  <c r="BH14" i="4"/>
  <c r="BI14" i="4"/>
  <c r="BH15" i="4"/>
  <c r="BI15" i="4"/>
  <c r="BH16" i="4"/>
  <c r="BI16" i="4"/>
  <c r="BH17" i="4"/>
  <c r="BI17" i="4"/>
  <c r="BH18" i="4"/>
  <c r="BI18" i="4"/>
  <c r="BH19" i="4"/>
  <c r="BI19" i="4"/>
  <c r="BH20" i="4"/>
  <c r="BI20" i="4"/>
  <c r="BH21" i="4"/>
  <c r="BI21" i="4"/>
  <c r="BH22" i="4"/>
  <c r="BI22" i="4"/>
  <c r="BH23" i="4"/>
  <c r="BI23" i="4"/>
  <c r="BH24" i="4"/>
  <c r="BI24" i="4"/>
  <c r="BH25" i="4"/>
  <c r="BI25" i="4"/>
  <c r="BH26" i="4"/>
  <c r="BI26" i="4"/>
  <c r="BH27" i="4"/>
  <c r="BI27" i="4"/>
  <c r="BH28" i="4"/>
  <c r="BI28" i="4"/>
  <c r="BH29" i="4"/>
  <c r="BI29" i="4"/>
  <c r="BH30" i="4"/>
  <c r="BI30" i="4"/>
  <c r="BH31" i="4"/>
  <c r="BI31" i="4"/>
  <c r="BH32" i="4"/>
  <c r="BI32" i="4"/>
  <c r="BH33" i="4"/>
  <c r="BI33" i="4"/>
  <c r="BH34" i="4"/>
  <c r="BI34" i="4"/>
  <c r="BH35" i="4"/>
  <c r="BI35" i="4"/>
  <c r="BH36" i="4"/>
  <c r="BI36" i="4"/>
  <c r="BH37" i="4"/>
  <c r="BI37" i="4"/>
  <c r="BH38" i="4"/>
  <c r="BI38" i="4"/>
  <c r="BH39" i="4"/>
  <c r="BI39" i="4"/>
  <c r="BH40" i="4"/>
  <c r="BI40" i="4"/>
  <c r="BH41" i="4"/>
  <c r="BI41" i="4"/>
  <c r="BH42" i="4"/>
  <c r="BI42" i="4"/>
  <c r="BH43" i="4"/>
  <c r="BI43" i="4"/>
  <c r="BH44" i="4"/>
  <c r="BI44" i="4"/>
  <c r="BH45" i="4"/>
  <c r="BI45" i="4"/>
  <c r="BH46" i="4"/>
  <c r="BI46" i="4"/>
  <c r="BH47" i="4"/>
  <c r="BI47" i="4"/>
  <c r="BH48" i="4"/>
  <c r="BI48" i="4"/>
  <c r="BH49" i="4"/>
  <c r="BI49" i="4"/>
  <c r="BH50" i="4"/>
  <c r="BI50" i="4"/>
  <c r="BH51" i="4"/>
  <c r="BI51" i="4"/>
  <c r="BH52" i="4"/>
  <c r="BI52" i="4"/>
  <c r="BH53" i="4"/>
  <c r="BI53" i="4"/>
  <c r="BH54" i="4"/>
  <c r="BI54" i="4"/>
  <c r="BH55" i="4"/>
  <c r="BI55" i="4"/>
  <c r="BH56" i="4"/>
  <c r="BI56" i="4"/>
  <c r="BH57" i="4"/>
  <c r="BI57" i="4"/>
  <c r="BH58" i="4"/>
  <c r="BI58" i="4"/>
  <c r="BH59" i="4"/>
  <c r="BI59" i="4"/>
  <c r="BH60" i="4"/>
  <c r="BI60" i="4"/>
  <c r="BH61" i="4"/>
  <c r="BI61" i="4"/>
  <c r="BH62" i="4"/>
  <c r="BI62" i="4"/>
  <c r="BH63" i="4"/>
  <c r="BI63" i="4"/>
  <c r="BH64" i="4"/>
  <c r="BI64" i="4"/>
  <c r="BH65" i="4"/>
  <c r="BI65" i="4"/>
  <c r="BH66" i="4"/>
  <c r="BI66" i="4"/>
  <c r="BH67" i="4"/>
  <c r="BI67" i="4"/>
  <c r="BH68" i="4"/>
  <c r="BI68" i="4"/>
  <c r="BH69" i="4"/>
  <c r="BI69" i="4"/>
  <c r="BH70" i="4"/>
  <c r="BI70" i="4"/>
  <c r="BH71" i="4"/>
  <c r="BI71" i="4"/>
  <c r="BH72" i="4"/>
  <c r="BI72" i="4"/>
  <c r="BH73" i="4"/>
  <c r="BI73" i="4"/>
  <c r="BH74" i="4"/>
  <c r="BI74" i="4"/>
  <c r="BH75" i="4"/>
  <c r="BI75" i="4"/>
  <c r="BH76" i="4"/>
  <c r="BI76" i="4"/>
  <c r="BH77" i="4"/>
  <c r="BI77" i="4"/>
  <c r="BH78" i="4"/>
  <c r="BI78" i="4"/>
  <c r="BH79" i="4"/>
  <c r="BI79" i="4"/>
  <c r="BH80" i="4"/>
  <c r="BI80" i="4"/>
  <c r="BH81" i="4"/>
  <c r="BI81" i="4"/>
  <c r="BH82" i="4"/>
  <c r="BI82" i="4"/>
  <c r="BH83" i="4"/>
  <c r="BI83" i="4"/>
  <c r="BH84" i="4"/>
  <c r="BI84" i="4"/>
  <c r="BH85" i="4"/>
  <c r="BI85" i="4"/>
  <c r="BH86" i="4"/>
  <c r="BI86" i="4"/>
  <c r="BH87" i="4"/>
  <c r="BI87" i="4"/>
  <c r="BH88" i="4"/>
  <c r="BI88" i="4"/>
  <c r="BH89" i="4"/>
  <c r="BI89" i="4"/>
  <c r="BH90" i="4"/>
  <c r="BI90" i="4"/>
  <c r="BH91" i="4"/>
  <c r="BI91" i="4"/>
  <c r="BH92" i="4"/>
  <c r="BI92" i="4"/>
  <c r="BH93" i="4"/>
  <c r="BI93" i="4"/>
  <c r="BH94" i="4"/>
  <c r="BI94" i="4"/>
  <c r="BH95" i="4"/>
  <c r="BI95" i="4"/>
  <c r="BH96" i="4"/>
  <c r="BI96" i="4"/>
  <c r="BH97" i="4"/>
  <c r="BI97" i="4"/>
  <c r="BH98" i="4"/>
  <c r="BI98" i="4"/>
  <c r="BH99" i="4"/>
  <c r="BI99" i="4"/>
  <c r="BH100" i="4"/>
  <c r="BI100" i="4"/>
  <c r="BH101" i="4"/>
  <c r="BI101" i="4"/>
  <c r="BH102" i="4"/>
  <c r="BI102" i="4"/>
  <c r="BH103" i="4"/>
  <c r="BI103" i="4"/>
  <c r="BH104" i="4"/>
  <c r="BI104" i="4"/>
  <c r="BH105" i="4"/>
  <c r="BI105" i="4"/>
  <c r="BH106" i="4"/>
  <c r="BI106" i="4"/>
  <c r="BH107" i="4"/>
  <c r="BI107" i="4"/>
  <c r="BH108" i="4"/>
  <c r="BI108" i="4"/>
  <c r="BH109" i="4"/>
  <c r="BI109" i="4"/>
  <c r="BH110" i="4"/>
  <c r="BI110" i="4"/>
  <c r="BH111" i="4"/>
  <c r="BI111" i="4"/>
  <c r="BH112" i="4"/>
  <c r="BI112" i="4"/>
  <c r="BH113" i="4"/>
  <c r="BI113" i="4"/>
  <c r="BH114" i="4"/>
  <c r="BI114" i="4"/>
  <c r="BH115" i="4"/>
  <c r="BI115" i="4"/>
  <c r="BH116" i="4"/>
  <c r="BI116" i="4"/>
  <c r="BH117" i="4"/>
  <c r="BI117" i="4"/>
  <c r="BH118" i="4"/>
  <c r="BI118" i="4"/>
  <c r="BH119" i="4"/>
  <c r="BI119" i="4"/>
  <c r="BH120" i="4"/>
  <c r="BI120" i="4"/>
  <c r="BH121" i="4"/>
  <c r="BI121" i="4"/>
  <c r="BH122" i="4"/>
  <c r="BI122" i="4"/>
  <c r="BH123" i="4"/>
  <c r="BI123" i="4"/>
  <c r="BH124" i="4"/>
  <c r="BI124" i="4"/>
  <c r="BH125" i="4"/>
  <c r="BI125" i="4"/>
  <c r="BH126" i="4"/>
  <c r="BI126" i="4"/>
  <c r="BH127" i="4"/>
  <c r="BI127" i="4"/>
  <c r="BH128" i="4"/>
  <c r="BI128" i="4"/>
  <c r="BH129" i="4"/>
  <c r="BI129" i="4"/>
  <c r="BH130" i="4"/>
  <c r="BI130" i="4"/>
  <c r="BH131" i="4"/>
  <c r="BI131" i="4"/>
  <c r="BH132" i="4"/>
  <c r="BI132" i="4"/>
  <c r="BH133" i="4"/>
  <c r="BI133" i="4"/>
  <c r="BH134" i="4"/>
  <c r="BI134" i="4"/>
  <c r="BH135" i="4"/>
  <c r="BI135" i="4"/>
  <c r="BH136" i="4"/>
  <c r="BI136" i="4"/>
  <c r="BH137" i="4"/>
  <c r="BI137" i="4"/>
  <c r="BH138" i="4"/>
  <c r="BI138" i="4"/>
  <c r="BH139" i="4"/>
  <c r="BI139" i="4"/>
  <c r="BH140" i="4"/>
  <c r="BI140" i="4"/>
  <c r="BH141" i="4"/>
  <c r="BI141" i="4"/>
  <c r="BH142" i="4"/>
  <c r="BI142" i="4"/>
  <c r="BH143" i="4"/>
  <c r="BI143" i="4"/>
  <c r="BH144" i="4"/>
  <c r="BI144" i="4"/>
  <c r="BH145" i="4"/>
  <c r="BI145" i="4"/>
  <c r="BH146" i="4"/>
  <c r="BI146" i="4"/>
  <c r="BH147" i="4"/>
  <c r="BI147" i="4"/>
  <c r="BH148" i="4"/>
  <c r="BI148" i="4"/>
  <c r="BH149" i="4"/>
  <c r="BI149" i="4"/>
  <c r="BH150" i="4"/>
  <c r="BI150" i="4"/>
  <c r="BH151" i="4"/>
  <c r="BI151" i="4"/>
  <c r="BH152" i="4"/>
  <c r="BI152" i="4"/>
  <c r="BH153" i="4"/>
  <c r="BI153" i="4"/>
  <c r="BH154" i="4"/>
  <c r="BI154" i="4"/>
  <c r="BH155" i="4"/>
  <c r="BI155" i="4"/>
  <c r="BH156" i="4"/>
  <c r="BI156" i="4"/>
  <c r="BH157" i="4"/>
  <c r="BI157" i="4"/>
  <c r="BH158" i="4"/>
  <c r="BI158" i="4"/>
  <c r="BH159" i="4"/>
  <c r="BI159" i="4"/>
  <c r="BH160" i="4"/>
  <c r="BI160" i="4"/>
  <c r="BH161" i="4"/>
  <c r="BI161" i="4"/>
  <c r="BH162" i="4"/>
  <c r="BI162" i="4"/>
  <c r="BH163" i="4"/>
  <c r="BI163" i="4"/>
  <c r="BH164" i="4"/>
  <c r="BI164" i="4"/>
  <c r="BH165" i="4"/>
  <c r="BI165" i="4"/>
  <c r="BH166" i="4"/>
  <c r="BI166" i="4"/>
  <c r="BH167" i="4"/>
  <c r="BI167" i="4"/>
  <c r="BH168" i="4"/>
  <c r="BI168" i="4"/>
  <c r="BH169" i="4"/>
  <c r="BI169" i="4"/>
  <c r="BH170" i="4"/>
  <c r="BI170" i="4"/>
  <c r="BH171" i="4"/>
  <c r="BI171" i="4"/>
  <c r="BH172" i="4"/>
  <c r="BI172" i="4"/>
  <c r="BH173" i="4"/>
  <c r="BI173" i="4"/>
  <c r="BH174" i="4"/>
  <c r="BI174" i="4"/>
  <c r="BH175" i="4"/>
  <c r="BI175" i="4"/>
  <c r="BH176" i="4"/>
  <c r="BI176" i="4"/>
  <c r="BH177" i="4"/>
  <c r="BI177" i="4"/>
  <c r="BH178" i="4"/>
  <c r="BI178" i="4"/>
  <c r="BH179" i="4"/>
  <c r="BI179" i="4"/>
  <c r="BH180" i="4"/>
  <c r="BI180" i="4"/>
  <c r="BH181" i="4"/>
  <c r="BI181" i="4"/>
  <c r="BH182" i="4"/>
  <c r="BI182" i="4"/>
  <c r="BH183" i="4"/>
  <c r="BI183" i="4"/>
  <c r="BH184" i="4"/>
  <c r="BI184" i="4"/>
  <c r="BH185" i="4"/>
  <c r="BI185" i="4"/>
  <c r="BH186" i="4"/>
  <c r="BI186" i="4"/>
  <c r="BH187" i="4"/>
  <c r="BI187" i="4"/>
  <c r="BH188" i="4"/>
  <c r="BI188" i="4"/>
  <c r="BH189" i="4"/>
  <c r="BI189" i="4"/>
  <c r="BH190" i="4"/>
  <c r="BI190" i="4"/>
  <c r="BH191" i="4"/>
  <c r="BI191" i="4"/>
  <c r="BH192" i="4"/>
  <c r="BI192" i="4"/>
  <c r="BH193" i="4"/>
  <c r="BI193" i="4"/>
  <c r="BH194" i="4"/>
  <c r="BI194" i="4"/>
  <c r="BH195" i="4"/>
  <c r="BI195" i="4"/>
  <c r="BH196" i="4"/>
  <c r="BI196" i="4"/>
  <c r="BH197" i="4"/>
  <c r="BI197" i="4"/>
  <c r="BH198" i="4"/>
  <c r="BI198" i="4"/>
  <c r="BH199" i="4"/>
  <c r="BI199" i="4"/>
  <c r="BH200" i="4"/>
  <c r="BI200" i="4"/>
  <c r="BH201" i="4"/>
  <c r="BI201" i="4"/>
  <c r="BH202" i="4"/>
  <c r="BI202" i="4"/>
  <c r="BH203" i="4"/>
  <c r="BI203" i="4"/>
  <c r="BH204" i="4"/>
  <c r="BI204" i="4"/>
  <c r="BH205" i="4"/>
  <c r="BI205" i="4"/>
  <c r="BH206" i="4"/>
  <c r="BI206" i="4"/>
  <c r="BH207" i="4"/>
  <c r="BI207" i="4"/>
  <c r="BH208" i="4"/>
  <c r="BI208" i="4"/>
  <c r="BH209" i="4"/>
  <c r="BI209" i="4"/>
  <c r="BH210" i="4"/>
  <c r="BI210" i="4"/>
  <c r="BH211" i="4"/>
  <c r="BI211" i="4"/>
  <c r="BH212" i="4"/>
  <c r="BI212" i="4"/>
  <c r="BH213" i="4"/>
  <c r="BI213" i="4"/>
  <c r="BH214" i="4"/>
  <c r="BI214" i="4"/>
  <c r="BH215" i="4"/>
  <c r="BI215" i="4"/>
  <c r="BH216" i="4"/>
  <c r="BI216" i="4"/>
  <c r="BH217" i="4"/>
  <c r="BI217" i="4"/>
  <c r="BH218" i="4"/>
  <c r="BI218" i="4"/>
  <c r="BH219" i="4"/>
  <c r="BI219" i="4"/>
  <c r="BH220" i="4"/>
  <c r="BI220" i="4"/>
  <c r="BH221" i="4"/>
  <c r="BI221" i="4"/>
  <c r="BH222" i="4"/>
  <c r="BI222" i="4"/>
  <c r="BH223" i="4"/>
  <c r="BI223" i="4"/>
  <c r="BH224" i="4"/>
  <c r="BI224" i="4"/>
  <c r="BH225" i="4"/>
  <c r="BI225" i="4"/>
  <c r="BH226" i="4"/>
  <c r="BI226" i="4"/>
  <c r="BH227" i="4"/>
  <c r="BI227" i="4"/>
  <c r="BH228" i="4"/>
  <c r="BI228" i="4"/>
  <c r="BH229" i="4"/>
  <c r="BI229" i="4"/>
  <c r="BH230" i="4"/>
  <c r="BI230" i="4"/>
  <c r="BH231" i="4"/>
  <c r="BI231" i="4"/>
  <c r="BH232" i="4"/>
  <c r="BI232" i="4"/>
  <c r="BH233" i="4"/>
  <c r="BI233" i="4"/>
  <c r="BH234" i="4"/>
  <c r="BI234" i="4"/>
  <c r="BH235" i="4"/>
  <c r="BI235" i="4"/>
  <c r="BH236" i="4"/>
  <c r="BI236" i="4"/>
  <c r="BH237" i="4"/>
  <c r="BI237" i="4"/>
  <c r="BH238" i="4"/>
  <c r="BI238" i="4"/>
  <c r="BH239" i="4"/>
  <c r="BI239" i="4"/>
  <c r="BH240" i="4"/>
  <c r="BI240" i="4"/>
  <c r="BH241" i="4"/>
  <c r="BI241" i="4"/>
  <c r="BH242" i="4"/>
  <c r="BI242" i="4"/>
  <c r="BH243" i="4"/>
  <c r="BI243" i="4"/>
  <c r="BH244" i="4"/>
  <c r="BI244" i="4"/>
  <c r="BH245" i="4"/>
  <c r="BI245" i="4"/>
  <c r="BH246" i="4"/>
  <c r="BI246" i="4"/>
  <c r="BH247" i="4"/>
  <c r="BI247" i="4"/>
  <c r="BH248" i="4"/>
  <c r="BI248" i="4"/>
  <c r="BH249" i="4"/>
  <c r="BI249" i="4"/>
  <c r="BH250" i="4"/>
  <c r="BI250" i="4"/>
  <c r="BH251" i="4"/>
  <c r="BI251" i="4"/>
  <c r="BH252" i="4"/>
  <c r="BI252" i="4"/>
  <c r="BH253" i="4"/>
  <c r="BI253" i="4"/>
  <c r="BH254" i="4"/>
  <c r="BI254" i="4"/>
  <c r="BH255" i="4"/>
  <c r="BI255" i="4"/>
  <c r="BH256" i="4"/>
  <c r="BI256" i="4"/>
  <c r="BH257" i="4"/>
  <c r="BI257" i="4"/>
  <c r="BH258" i="4"/>
  <c r="BI258" i="4"/>
  <c r="BH259" i="4"/>
  <c r="BI259" i="4"/>
  <c r="BH260" i="4"/>
  <c r="BI260" i="4"/>
  <c r="BH261" i="4"/>
  <c r="BI261" i="4"/>
  <c r="BH262" i="4"/>
  <c r="BI262" i="4"/>
  <c r="BH263" i="4"/>
  <c r="BI263" i="4"/>
  <c r="BH264" i="4"/>
  <c r="BI264" i="4"/>
  <c r="BH265" i="4"/>
  <c r="BI265" i="4"/>
  <c r="BH266" i="4"/>
  <c r="BI266" i="4"/>
  <c r="BH267" i="4"/>
  <c r="BI267" i="4"/>
  <c r="BH268" i="4"/>
  <c r="BI268" i="4"/>
  <c r="BH269" i="4"/>
  <c r="BI269" i="4"/>
  <c r="BH270" i="4"/>
  <c r="BI270" i="4"/>
  <c r="BH271" i="4"/>
  <c r="BI271" i="4"/>
  <c r="BH272" i="4"/>
  <c r="BI272" i="4"/>
  <c r="BH273" i="4"/>
  <c r="BI273" i="4"/>
  <c r="BH274" i="4"/>
  <c r="BI274" i="4"/>
  <c r="BH275" i="4"/>
  <c r="BI275" i="4"/>
  <c r="BH276" i="4"/>
  <c r="BI276" i="4"/>
  <c r="BH277" i="4"/>
  <c r="BI277" i="4"/>
  <c r="BH278" i="4"/>
  <c r="BI278" i="4"/>
  <c r="BH279" i="4"/>
  <c r="BI279" i="4"/>
  <c r="BH280" i="4"/>
  <c r="BI280" i="4"/>
  <c r="BH281" i="4"/>
  <c r="BI281" i="4"/>
  <c r="BH282" i="4"/>
  <c r="BI282" i="4"/>
  <c r="BH283" i="4"/>
  <c r="BI283" i="4"/>
  <c r="BH284" i="4"/>
  <c r="BI284" i="4"/>
  <c r="BH285" i="4"/>
  <c r="BI285" i="4"/>
  <c r="BH286" i="4"/>
  <c r="BI286" i="4"/>
  <c r="BH287" i="4"/>
  <c r="BI287" i="4"/>
  <c r="BH288" i="4"/>
  <c r="BI288" i="4"/>
  <c r="BH289" i="4"/>
  <c r="BI289" i="4"/>
  <c r="BH290" i="4"/>
  <c r="BI290" i="4"/>
  <c r="BH291" i="4"/>
  <c r="BI291" i="4"/>
  <c r="BH292" i="4"/>
  <c r="BI292" i="4"/>
  <c r="BH293" i="4"/>
  <c r="BI293" i="4"/>
  <c r="BH294" i="4"/>
  <c r="BI294" i="4"/>
  <c r="BH295" i="4"/>
  <c r="BI295" i="4"/>
  <c r="BH296" i="4"/>
  <c r="BI296" i="4"/>
  <c r="BH297" i="4"/>
  <c r="BI297" i="4"/>
  <c r="BH298" i="4"/>
  <c r="BI298" i="4"/>
  <c r="BH299" i="4"/>
  <c r="BI299" i="4"/>
  <c r="BH300" i="4"/>
  <c r="BI300" i="4"/>
  <c r="BH301" i="4"/>
  <c r="BI301" i="4"/>
  <c r="BH302" i="4"/>
  <c r="BI302" i="4"/>
  <c r="BH303" i="4"/>
  <c r="BI303" i="4"/>
  <c r="BH304" i="4"/>
  <c r="BI304" i="4"/>
  <c r="BH305" i="4"/>
  <c r="BI305" i="4"/>
  <c r="BH306" i="4"/>
  <c r="BI306" i="4"/>
  <c r="BH307" i="4"/>
  <c r="BI307" i="4"/>
  <c r="BH308" i="4"/>
  <c r="BI308" i="4"/>
  <c r="BH309" i="4"/>
  <c r="BI309" i="4"/>
  <c r="BH310" i="4"/>
  <c r="BI310" i="4"/>
  <c r="BH311" i="4"/>
  <c r="BI311" i="4"/>
  <c r="BH312" i="4"/>
  <c r="BI312" i="4"/>
  <c r="BH313" i="4"/>
  <c r="BI313" i="4"/>
  <c r="BH314" i="4"/>
  <c r="BI314" i="4"/>
  <c r="BH315" i="4"/>
  <c r="BI315" i="4"/>
  <c r="BH316" i="4"/>
  <c r="BI316" i="4"/>
  <c r="BH317" i="4"/>
  <c r="BI317" i="4"/>
  <c r="BH318" i="4"/>
  <c r="BI318" i="4"/>
  <c r="BH319" i="4"/>
  <c r="BI319" i="4"/>
  <c r="BH320" i="4"/>
  <c r="BI320" i="4"/>
  <c r="BH321" i="4"/>
  <c r="BI321" i="4"/>
  <c r="BH322" i="4"/>
  <c r="BI322" i="4"/>
  <c r="BH323" i="4"/>
  <c r="BI323" i="4"/>
  <c r="BH324" i="4"/>
  <c r="BI324" i="4"/>
  <c r="BH325" i="4"/>
  <c r="BI325" i="4"/>
  <c r="BH326" i="4"/>
  <c r="BI326" i="4"/>
  <c r="BH327" i="4"/>
  <c r="BI327" i="4"/>
  <c r="BH328" i="4"/>
  <c r="BI328" i="4"/>
  <c r="BH329" i="4"/>
  <c r="BI329" i="4"/>
  <c r="BH330" i="4"/>
  <c r="BI330" i="4"/>
  <c r="BH331" i="4"/>
  <c r="BI331" i="4"/>
  <c r="BH332" i="4"/>
  <c r="BI332" i="4"/>
  <c r="BH333" i="4"/>
  <c r="BI333" i="4"/>
  <c r="BH334" i="4"/>
  <c r="BI334" i="4"/>
  <c r="BH335" i="4"/>
  <c r="BI335" i="4"/>
  <c r="BH336" i="4"/>
  <c r="BI336" i="4"/>
  <c r="BH337" i="4"/>
  <c r="BI337" i="4"/>
  <c r="BH338" i="4"/>
  <c r="BI338" i="4"/>
  <c r="BH339" i="4"/>
  <c r="BI339" i="4"/>
  <c r="BH340" i="4"/>
  <c r="BI340" i="4"/>
  <c r="BH341" i="4"/>
  <c r="BI341" i="4"/>
  <c r="BH342" i="4"/>
  <c r="BI342" i="4"/>
  <c r="BH343" i="4"/>
  <c r="BI343" i="4"/>
  <c r="BH344" i="4"/>
  <c r="BI344" i="4"/>
  <c r="BH345" i="4"/>
  <c r="BI345" i="4"/>
  <c r="BH346" i="4"/>
  <c r="BI346" i="4"/>
  <c r="BH347" i="4"/>
  <c r="BI347" i="4"/>
  <c r="BH348" i="4"/>
  <c r="BI348" i="4"/>
  <c r="BH349" i="4"/>
  <c r="BI349" i="4"/>
  <c r="BH350" i="4"/>
  <c r="BI350" i="4"/>
  <c r="BH351" i="4"/>
  <c r="BI351" i="4"/>
  <c r="BH352" i="4"/>
  <c r="BI352" i="4"/>
  <c r="BH353" i="4"/>
  <c r="BI353" i="4"/>
  <c r="BH354" i="4"/>
  <c r="BI354" i="4"/>
  <c r="BH355" i="4"/>
  <c r="BI355" i="4"/>
  <c r="BH356" i="4"/>
  <c r="BI356" i="4"/>
  <c r="BH357" i="4"/>
  <c r="BI357" i="4"/>
  <c r="BH358" i="4"/>
  <c r="BI358" i="4"/>
  <c r="BH359" i="4"/>
  <c r="BI359" i="4"/>
  <c r="BH360" i="4"/>
  <c r="BI360" i="4"/>
  <c r="BH361" i="4"/>
  <c r="BI361" i="4"/>
  <c r="BH362" i="4"/>
  <c r="BI362" i="4"/>
  <c r="BI3" i="4"/>
  <c r="Y3" i="1" s="1"/>
  <c r="T3" i="1"/>
  <c r="V2" i="1"/>
  <c r="T2" i="1"/>
  <c r="T1" i="1"/>
  <c r="Q3" i="1"/>
  <c r="S2" i="1"/>
  <c r="Q2" i="1"/>
  <c r="Q1" i="1"/>
  <c r="N3" i="1"/>
  <c r="P2" i="1"/>
  <c r="N2" i="1"/>
  <c r="N1" i="1"/>
  <c r="K3" i="1"/>
  <c r="M2" i="1"/>
  <c r="K2" i="1"/>
  <c r="K1" i="1"/>
  <c r="J2" i="1"/>
  <c r="H3" i="1"/>
  <c r="H2" i="1"/>
  <c r="H1" i="1"/>
  <c r="E3" i="1"/>
  <c r="G2" i="1"/>
  <c r="E2" i="1"/>
  <c r="E1" i="1"/>
  <c r="B3" i="1"/>
  <c r="B2" i="1"/>
  <c r="B1" i="1"/>
  <c r="D2" i="1"/>
  <c r="J28" i="1" l="1"/>
  <c r="I28" i="1"/>
  <c r="G28" i="1"/>
  <c r="F28" i="1"/>
  <c r="Y28" i="1"/>
  <c r="X28" i="1"/>
  <c r="Y22" i="1"/>
  <c r="Y9" i="1"/>
  <c r="Y23" i="1"/>
  <c r="Y14" i="1"/>
  <c r="X25" i="1"/>
  <c r="X17" i="1"/>
  <c r="Y16" i="1"/>
  <c r="X10" i="1"/>
  <c r="X15" i="1"/>
  <c r="X21" i="1"/>
  <c r="X13" i="1"/>
  <c r="Y15" i="1"/>
  <c r="X11" i="1"/>
  <c r="X7" i="1"/>
  <c r="X22" i="1"/>
  <c r="X18" i="1"/>
  <c r="Y25" i="1"/>
  <c r="Y21" i="1"/>
  <c r="Y13" i="1"/>
  <c r="X24" i="1"/>
  <c r="Y8" i="1"/>
  <c r="X9" i="1"/>
  <c r="X19" i="1"/>
  <c r="X23" i="1"/>
  <c r="X20" i="1"/>
  <c r="Y12" i="1"/>
  <c r="Y10" i="1"/>
  <c r="Y18" i="1"/>
  <c r="X6" i="1"/>
  <c r="Y24" i="1"/>
  <c r="Y19" i="1"/>
  <c r="X14" i="1"/>
  <c r="Y27" i="1"/>
  <c r="X12" i="1"/>
  <c r="Y26" i="1"/>
  <c r="X16" i="1"/>
  <c r="X8" i="1"/>
  <c r="Y11" i="1"/>
  <c r="X26" i="1"/>
  <c r="Y6" i="1"/>
  <c r="Y20" i="1"/>
  <c r="Y17" i="1"/>
  <c r="Y7" i="1"/>
  <c r="X27" i="1"/>
  <c r="X5" i="1"/>
  <c r="Y5" i="1"/>
  <c r="BD6" i="4"/>
  <c r="BC6" i="4"/>
  <c r="BB6" i="4"/>
  <c r="AZ6" i="4"/>
  <c r="AY6" i="4"/>
  <c r="BE2" i="4"/>
  <c r="V3" i="1" s="1"/>
  <c r="AV6" i="4"/>
  <c r="AU6" i="4"/>
  <c r="AT6" i="4"/>
  <c r="AR6" i="4"/>
  <c r="AQ6" i="4"/>
  <c r="AW2" i="4"/>
  <c r="S3" i="1" s="1"/>
  <c r="AN6" i="4"/>
  <c r="AM6" i="4"/>
  <c r="AL6" i="4"/>
  <c r="AJ6" i="4"/>
  <c r="AI6" i="4"/>
  <c r="AO2" i="4"/>
  <c r="P3" i="1" s="1"/>
  <c r="AF6" i="4"/>
  <c r="AE6" i="4"/>
  <c r="AD6" i="4"/>
  <c r="AB6" i="4"/>
  <c r="AA6" i="4"/>
  <c r="AG2" i="4"/>
  <c r="M3" i="1" s="1"/>
  <c r="X6" i="4"/>
  <c r="W6" i="4"/>
  <c r="V6" i="4"/>
  <c r="T6" i="4"/>
  <c r="S6" i="4"/>
  <c r="Y2" i="4"/>
  <c r="J3" i="1" s="1"/>
  <c r="P6" i="4"/>
  <c r="O6" i="4"/>
  <c r="N6" i="4"/>
  <c r="L6" i="4"/>
  <c r="K6" i="4"/>
  <c r="Q2" i="4"/>
  <c r="G3" i="1" s="1"/>
  <c r="C6" i="4"/>
  <c r="D6" i="4"/>
  <c r="F6" i="4"/>
  <c r="G6" i="4"/>
  <c r="H6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I2" i="4"/>
  <c r="D3" i="1" s="1"/>
  <c r="AD4" i="1" l="1"/>
  <c r="F23" i="1"/>
  <c r="F25" i="1"/>
  <c r="G27" i="1"/>
  <c r="J20" i="1"/>
  <c r="J22" i="1"/>
  <c r="J24" i="1"/>
  <c r="J26" i="1"/>
  <c r="D28" i="1"/>
  <c r="C28" i="1"/>
  <c r="AO6" i="4"/>
  <c r="BE6" i="4"/>
  <c r="U6" i="4"/>
  <c r="AK6" i="4"/>
  <c r="BA6" i="4"/>
  <c r="M6" i="4"/>
  <c r="Q6" i="4"/>
  <c r="E6" i="4"/>
  <c r="Y6" i="4"/>
  <c r="AC6" i="4"/>
  <c r="AS6" i="4"/>
  <c r="AG6" i="4"/>
  <c r="AW6" i="4"/>
  <c r="I6" i="4"/>
  <c r="R6" i="4" l="1"/>
  <c r="AP6" i="4"/>
  <c r="Z6" i="4"/>
  <c r="AX6" i="4"/>
  <c r="AH6" i="4"/>
  <c r="D16" i="1"/>
  <c r="D7" i="1"/>
  <c r="C22" i="1"/>
  <c r="C8" i="1"/>
  <c r="D15" i="1"/>
  <c r="C15" i="1"/>
  <c r="D26" i="1"/>
  <c r="D12" i="1"/>
  <c r="D19" i="1"/>
  <c r="C25" i="1"/>
  <c r="D11" i="1"/>
  <c r="C7" i="1"/>
  <c r="C16" i="1"/>
  <c r="F27" i="1"/>
  <c r="I26" i="1"/>
  <c r="C11" i="1"/>
  <c r="I22" i="1"/>
  <c r="I20" i="1"/>
  <c r="D8" i="1"/>
  <c r="C26" i="1"/>
  <c r="C12" i="1"/>
  <c r="C19" i="1"/>
  <c r="G25" i="1"/>
  <c r="J6" i="4"/>
  <c r="I24" i="1"/>
  <c r="G23" i="1"/>
  <c r="D25" i="1"/>
  <c r="C5" i="1"/>
  <c r="D22" i="1"/>
  <c r="D21" i="1"/>
  <c r="C21" i="1"/>
  <c r="U28" i="1"/>
  <c r="V28" i="1"/>
  <c r="S28" i="1"/>
  <c r="R28" i="1"/>
  <c r="O28" i="1"/>
  <c r="P28" i="1"/>
  <c r="M28" i="1"/>
  <c r="L28" i="1"/>
  <c r="V9" i="1"/>
  <c r="U9" i="1"/>
  <c r="R15" i="1"/>
  <c r="S15" i="1"/>
  <c r="S7" i="1"/>
  <c r="R7" i="1"/>
  <c r="O13" i="1"/>
  <c r="P13" i="1"/>
  <c r="M19" i="1"/>
  <c r="L19" i="1"/>
  <c r="M11" i="1"/>
  <c r="L11" i="1"/>
  <c r="J16" i="1"/>
  <c r="I16" i="1"/>
  <c r="J8" i="1"/>
  <c r="I8" i="1"/>
  <c r="U18" i="1"/>
  <c r="V18" i="1"/>
  <c r="U10" i="1"/>
  <c r="V10" i="1"/>
  <c r="R16" i="1"/>
  <c r="S16" i="1"/>
  <c r="R8" i="1"/>
  <c r="S8" i="1"/>
  <c r="P14" i="1"/>
  <c r="O14" i="1"/>
  <c r="P6" i="1"/>
  <c r="O6" i="1"/>
  <c r="M12" i="1"/>
  <c r="L12" i="1"/>
  <c r="J19" i="1"/>
  <c r="I19" i="1"/>
  <c r="I11" i="1"/>
  <c r="J11" i="1"/>
  <c r="G16" i="1"/>
  <c r="F16" i="1"/>
  <c r="G8" i="1"/>
  <c r="F8" i="1"/>
  <c r="C17" i="1"/>
  <c r="D17" i="1"/>
  <c r="C18" i="1"/>
  <c r="D18" i="1"/>
  <c r="G13" i="1"/>
  <c r="F13" i="1"/>
  <c r="U13" i="1"/>
  <c r="V13" i="1"/>
  <c r="R19" i="1"/>
  <c r="S19" i="1"/>
  <c r="R11" i="1"/>
  <c r="S11" i="1"/>
  <c r="O17" i="1"/>
  <c r="P17" i="1"/>
  <c r="O9" i="1"/>
  <c r="P9" i="1"/>
  <c r="M15" i="1"/>
  <c r="L15" i="1"/>
  <c r="M7" i="1"/>
  <c r="L7" i="1"/>
  <c r="J12" i="1"/>
  <c r="I12" i="1"/>
  <c r="U14" i="1"/>
  <c r="V14" i="1"/>
  <c r="V6" i="1"/>
  <c r="U6" i="1"/>
  <c r="R12" i="1"/>
  <c r="S12" i="1"/>
  <c r="O18" i="1"/>
  <c r="P18" i="1"/>
  <c r="P10" i="1"/>
  <c r="O10" i="1"/>
  <c r="M16" i="1"/>
  <c r="L16" i="1"/>
  <c r="M8" i="1"/>
  <c r="L8" i="1"/>
  <c r="I15" i="1"/>
  <c r="J15" i="1"/>
  <c r="I7" i="1"/>
  <c r="J7" i="1"/>
  <c r="G12" i="1"/>
  <c r="F12" i="1"/>
  <c r="C9" i="1"/>
  <c r="D9" i="1"/>
  <c r="D10" i="1"/>
  <c r="C10" i="1"/>
  <c r="G17" i="1"/>
  <c r="F17" i="1"/>
  <c r="G9" i="1"/>
  <c r="F9" i="1"/>
  <c r="V19" i="1"/>
  <c r="U19" i="1"/>
  <c r="U11" i="1"/>
  <c r="V11" i="1"/>
  <c r="S17" i="1"/>
  <c r="R17" i="1"/>
  <c r="S9" i="1"/>
  <c r="R9" i="1"/>
  <c r="P15" i="1"/>
  <c r="O15" i="1"/>
  <c r="O7" i="1"/>
  <c r="P7" i="1"/>
  <c r="L13" i="1"/>
  <c r="M13" i="1"/>
  <c r="J18" i="1"/>
  <c r="I18" i="1"/>
  <c r="I10" i="1"/>
  <c r="J10" i="1"/>
  <c r="V12" i="1"/>
  <c r="U12" i="1"/>
  <c r="R18" i="1"/>
  <c r="S18" i="1"/>
  <c r="S10" i="1"/>
  <c r="R10" i="1"/>
  <c r="O16" i="1"/>
  <c r="P16" i="1"/>
  <c r="O8" i="1"/>
  <c r="P8" i="1"/>
  <c r="L14" i="1"/>
  <c r="M14" i="1"/>
  <c r="L6" i="1"/>
  <c r="M6" i="1"/>
  <c r="I13" i="1"/>
  <c r="J13" i="1"/>
  <c r="F18" i="1"/>
  <c r="G18" i="1"/>
  <c r="G10" i="1"/>
  <c r="F10" i="1"/>
  <c r="D13" i="1"/>
  <c r="C13" i="1"/>
  <c r="C14" i="1"/>
  <c r="D14" i="1"/>
  <c r="F15" i="1"/>
  <c r="G15" i="1"/>
  <c r="F7" i="1"/>
  <c r="G7" i="1"/>
  <c r="U17" i="1"/>
  <c r="V17" i="1"/>
  <c r="U15" i="1"/>
  <c r="V15" i="1"/>
  <c r="U7" i="1"/>
  <c r="V7" i="1"/>
  <c r="S13" i="1"/>
  <c r="R13" i="1"/>
  <c r="O19" i="1"/>
  <c r="P19" i="1"/>
  <c r="P11" i="1"/>
  <c r="O11" i="1"/>
  <c r="L17" i="1"/>
  <c r="M17" i="1"/>
  <c r="L9" i="1"/>
  <c r="M9" i="1"/>
  <c r="I14" i="1"/>
  <c r="J14" i="1"/>
  <c r="I6" i="1"/>
  <c r="J6" i="1"/>
  <c r="V16" i="1"/>
  <c r="U16" i="1"/>
  <c r="V8" i="1"/>
  <c r="U8" i="1"/>
  <c r="S14" i="1"/>
  <c r="R14" i="1"/>
  <c r="S6" i="1"/>
  <c r="R6" i="1"/>
  <c r="O12" i="1"/>
  <c r="P12" i="1"/>
  <c r="M18" i="1"/>
  <c r="L18" i="1"/>
  <c r="L10" i="1"/>
  <c r="M10" i="1"/>
  <c r="J17" i="1"/>
  <c r="I17" i="1"/>
  <c r="I9" i="1"/>
  <c r="J9" i="1"/>
  <c r="F14" i="1"/>
  <c r="G14" i="1"/>
  <c r="G6" i="1"/>
  <c r="F6" i="1"/>
  <c r="C6" i="1"/>
  <c r="D6" i="1"/>
  <c r="F19" i="1"/>
  <c r="G19" i="1"/>
  <c r="G11" i="1"/>
  <c r="F11" i="1"/>
  <c r="V27" i="1"/>
  <c r="U27" i="1"/>
  <c r="V23" i="1"/>
  <c r="U23" i="1"/>
  <c r="R23" i="1"/>
  <c r="S23" i="1"/>
  <c r="O23" i="1"/>
  <c r="P23" i="1"/>
  <c r="L23" i="1"/>
  <c r="M23" i="1"/>
  <c r="D27" i="1"/>
  <c r="C27" i="1"/>
  <c r="V26" i="1"/>
  <c r="U26" i="1"/>
  <c r="S24" i="1"/>
  <c r="R24" i="1"/>
  <c r="O22" i="1"/>
  <c r="P22" i="1"/>
  <c r="J27" i="1"/>
  <c r="I27" i="1"/>
  <c r="F26" i="1"/>
  <c r="G26" i="1"/>
  <c r="U21" i="1"/>
  <c r="V21" i="1"/>
  <c r="R21" i="1"/>
  <c r="S21" i="1"/>
  <c r="P21" i="1"/>
  <c r="O21" i="1"/>
  <c r="M21" i="1"/>
  <c r="L21" i="1"/>
  <c r="C24" i="1"/>
  <c r="D24" i="1"/>
  <c r="U24" i="1"/>
  <c r="V24" i="1"/>
  <c r="R22" i="1"/>
  <c r="S22" i="1"/>
  <c r="M26" i="1"/>
  <c r="L26" i="1"/>
  <c r="I25" i="1"/>
  <c r="J25" i="1"/>
  <c r="G24" i="1"/>
  <c r="F24" i="1"/>
  <c r="R27" i="1"/>
  <c r="S27" i="1"/>
  <c r="O27" i="1"/>
  <c r="P27" i="1"/>
  <c r="M27" i="1"/>
  <c r="L27" i="1"/>
  <c r="F21" i="1"/>
  <c r="G21" i="1"/>
  <c r="U22" i="1"/>
  <c r="V22" i="1"/>
  <c r="O26" i="1"/>
  <c r="P26" i="1"/>
  <c r="L24" i="1"/>
  <c r="M24" i="1"/>
  <c r="J23" i="1"/>
  <c r="I23" i="1"/>
  <c r="G22" i="1"/>
  <c r="F22" i="1"/>
  <c r="U25" i="1"/>
  <c r="V25" i="1"/>
  <c r="S25" i="1"/>
  <c r="R25" i="1"/>
  <c r="P25" i="1"/>
  <c r="O25" i="1"/>
  <c r="L25" i="1"/>
  <c r="M25" i="1"/>
  <c r="C23" i="1"/>
  <c r="D23" i="1"/>
  <c r="R26" i="1"/>
  <c r="S26" i="1"/>
  <c r="O24" i="1"/>
  <c r="P24" i="1"/>
  <c r="M22" i="1"/>
  <c r="L22" i="1"/>
  <c r="I21" i="1"/>
  <c r="J21" i="1"/>
  <c r="D20" i="1"/>
  <c r="C20" i="1"/>
  <c r="S20" i="1"/>
  <c r="R20" i="1"/>
  <c r="P20" i="1"/>
  <c r="O20" i="1"/>
  <c r="L20" i="1"/>
  <c r="M20" i="1"/>
  <c r="V20" i="1"/>
  <c r="U20" i="1"/>
  <c r="G20" i="1"/>
  <c r="F20" i="1"/>
  <c r="D5" i="1"/>
  <c r="S5" i="1"/>
  <c r="R5" i="1"/>
  <c r="U5" i="1"/>
  <c r="V5" i="1"/>
  <c r="M5" i="1"/>
  <c r="L5" i="1"/>
  <c r="I5" i="1"/>
  <c r="J5" i="1"/>
  <c r="G5" i="1"/>
  <c r="F5" i="1"/>
  <c r="O5" i="1"/>
  <c r="P5" i="1"/>
  <c r="AE23" i="1" l="1"/>
  <c r="AE24" i="1"/>
  <c r="AE21" i="1"/>
  <c r="AE27" i="1"/>
  <c r="AE6" i="1"/>
  <c r="AE14" i="1"/>
  <c r="AE9" i="1"/>
  <c r="AE18" i="1"/>
  <c r="AE8" i="1"/>
  <c r="AE5" i="1"/>
  <c r="AE26" i="1"/>
  <c r="AE11" i="1"/>
  <c r="AE7" i="1"/>
  <c r="AE13" i="1"/>
  <c r="AE10" i="1"/>
  <c r="AE12" i="1"/>
  <c r="AE22" i="1"/>
  <c r="AE17" i="1"/>
  <c r="AE19" i="1"/>
  <c r="AE25" i="1"/>
  <c r="AE15" i="1"/>
  <c r="AE20" i="1"/>
  <c r="AE28" i="1"/>
  <c r="AE16" i="1"/>
  <c r="AC10" i="1"/>
  <c r="AD23" i="1"/>
  <c r="AD26" i="1"/>
  <c r="AC13" i="1"/>
  <c r="AD12" i="1"/>
  <c r="AD27" i="1"/>
  <c r="AC22" i="1"/>
  <c r="AC12" i="1"/>
  <c r="AC19" i="1"/>
  <c r="AC17" i="1"/>
  <c r="AC21" i="1"/>
  <c r="AC5" i="1"/>
  <c r="AC20" i="1"/>
  <c r="AC27" i="1"/>
  <c r="AD11" i="1"/>
  <c r="AD6" i="1"/>
  <c r="AC7" i="1"/>
  <c r="AD13" i="1"/>
  <c r="AD9" i="1"/>
  <c r="AD16" i="1"/>
  <c r="AD28" i="1"/>
  <c r="AD25" i="1"/>
  <c r="AD20" i="1"/>
  <c r="AD19" i="1"/>
  <c r="AC25" i="1"/>
  <c r="AC14" i="1"/>
  <c r="AC6" i="1"/>
  <c r="AD18" i="1"/>
  <c r="AD17" i="1"/>
  <c r="AD5" i="1"/>
  <c r="AC9" i="1"/>
  <c r="AD15" i="1"/>
  <c r="AD8" i="1"/>
  <c r="AD14" i="1"/>
  <c r="AD21" i="1"/>
  <c r="AD10" i="1"/>
  <c r="AC11" i="1"/>
  <c r="AC26" i="1"/>
  <c r="AD22" i="1"/>
  <c r="AC18" i="1"/>
  <c r="AD24" i="1"/>
  <c r="AC23" i="1"/>
  <c r="AC15" i="1"/>
  <c r="AD7" i="1"/>
  <c r="AC28" i="1"/>
  <c r="AC24" i="1"/>
  <c r="AC16" i="1"/>
  <c r="AC8" i="1"/>
  <c r="AI29" i="1"/>
  <c r="AF7" i="1" l="1"/>
  <c r="AG7" i="1" s="1"/>
  <c r="AF14" i="1"/>
  <c r="AG14" i="1" s="1"/>
  <c r="AI12" i="1"/>
  <c r="AF17" i="1"/>
  <c r="AG17" i="1" s="1"/>
  <c r="AF24" i="1"/>
  <c r="AG24" i="1" s="1"/>
  <c r="AF23" i="1"/>
  <c r="AG23" i="1" s="1"/>
  <c r="AF5" i="1"/>
  <c r="AG5" i="1" s="1"/>
  <c r="AF9" i="1"/>
  <c r="AG9" i="1" s="1"/>
  <c r="AF13" i="1"/>
  <c r="AG13" i="1" s="1"/>
  <c r="AF10" i="1"/>
  <c r="AG10" i="1" s="1"/>
  <c r="AF19" i="1"/>
  <c r="AG19" i="1" s="1"/>
  <c r="AF11" i="1"/>
  <c r="AG11" i="1" s="1"/>
  <c r="AF26" i="1"/>
  <c r="AG26" i="1" s="1"/>
  <c r="AF15" i="1"/>
  <c r="AG15" i="1" s="1"/>
  <c r="AF8" i="1"/>
  <c r="AG8" i="1" s="1"/>
  <c r="AF22" i="1"/>
  <c r="AG22" i="1" s="1"/>
  <c r="AF21" i="1"/>
  <c r="AG21" i="1" s="1"/>
  <c r="AF6" i="1"/>
  <c r="AG6" i="1" s="1"/>
  <c r="AF25" i="1"/>
  <c r="AG25" i="1" s="1"/>
  <c r="AF27" i="1"/>
  <c r="AG27" i="1" s="1"/>
  <c r="AF18" i="1"/>
  <c r="AG18" i="1" s="1"/>
  <c r="AF16" i="1"/>
  <c r="AG16" i="1" s="1"/>
  <c r="AF20" i="1"/>
  <c r="AG20" i="1" s="1"/>
  <c r="AF12" i="1"/>
  <c r="AG12" i="1" s="1"/>
  <c r="AF28" i="1"/>
  <c r="AG28" i="1" s="1"/>
  <c r="AI6" i="1"/>
  <c r="AI13" i="1"/>
  <c r="AI18" i="1"/>
  <c r="AI28" i="1"/>
  <c r="AI27" i="1"/>
  <c r="AI8" i="1"/>
  <c r="AI16" i="1"/>
  <c r="AI20" i="1"/>
  <c r="AI26" i="1"/>
  <c r="AI25" i="1"/>
  <c r="AI21" i="1"/>
  <c r="AI5" i="1"/>
  <c r="AI10" i="1"/>
  <c r="AI7" i="1"/>
  <c r="AI22" i="1"/>
  <c r="AI11" i="1"/>
  <c r="AI17" i="1"/>
  <c r="AI15" i="1"/>
  <c r="AI19" i="1"/>
  <c r="AI24" i="1"/>
  <c r="AI14" i="1"/>
  <c r="AI23" i="1"/>
  <c r="AI9" i="1"/>
  <c r="AH13" i="1"/>
  <c r="AH17" i="1"/>
  <c r="AH27" i="1"/>
  <c r="AH25" i="1"/>
  <c r="AH9" i="1"/>
  <c r="AH28" i="1"/>
  <c r="AH26" i="1"/>
  <c r="AH21" i="1"/>
  <c r="AH24" i="1"/>
  <c r="AH20" i="1"/>
  <c r="AH8" i="1"/>
  <c r="AH6" i="1"/>
  <c r="AH10" i="1"/>
  <c r="AH14" i="1"/>
  <c r="AH16" i="1"/>
  <c r="AH11" i="1"/>
  <c r="AH18" i="1"/>
  <c r="AH7" i="1"/>
  <c r="AH15" i="1"/>
  <c r="AH12" i="1"/>
  <c r="AH19" i="1"/>
  <c r="AH23" i="1"/>
  <c r="AH22" i="1"/>
  <c r="A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A6" authorId="0" shapeId="0" xr:uid="{48879DDB-9645-4A80-97EA-1018FE147321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Regular = R
Improvement = IM</t>
        </r>
      </text>
    </comment>
    <comment ref="B6" authorId="0" shapeId="0" xr:uid="{67161088-14F6-45F7-92F0-BD03C73B218F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Type roll number without space or hyphen</t>
        </r>
      </text>
    </comment>
    <comment ref="C6" authorId="0" shapeId="0" xr:uid="{11570DB0-4CA5-4D43-9C41-D4546A11CE46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Don't edit cells having small dots.</t>
        </r>
      </text>
    </comment>
  </commentList>
</comments>
</file>

<file path=xl/sharedStrings.xml><?xml version="1.0" encoding="utf-8"?>
<sst xmlns="http://schemas.openxmlformats.org/spreadsheetml/2006/main" count="177" uniqueCount="54">
  <si>
    <t>1E</t>
  </si>
  <si>
    <t>2E</t>
  </si>
  <si>
    <t>3E</t>
  </si>
  <si>
    <t>GP</t>
  </si>
  <si>
    <t>LG</t>
  </si>
  <si>
    <t>GPA</t>
  </si>
  <si>
    <t>TCP</t>
  </si>
  <si>
    <t>MI</t>
  </si>
  <si>
    <t>AV</t>
  </si>
  <si>
    <t>MMH</t>
  </si>
  <si>
    <t>HR</t>
  </si>
  <si>
    <t>MO</t>
  </si>
  <si>
    <t>RESULTS</t>
  </si>
  <si>
    <t>REMARKS</t>
  </si>
  <si>
    <t>THEORY</t>
  </si>
  <si>
    <t>INCOURSE</t>
  </si>
  <si>
    <t>CREDIT</t>
  </si>
  <si>
    <t>MARKS</t>
  </si>
  <si>
    <t>DCK</t>
  </si>
  <si>
    <r>
      <t xml:space="preserve">ROLL NO. </t>
    </r>
    <r>
      <rPr>
        <sz val="11"/>
        <color theme="1"/>
        <rFont val="Calibri"/>
        <family val="2"/>
      </rPr>
      <t>↓</t>
    </r>
  </si>
  <si>
    <t>TYPE</t>
  </si>
  <si>
    <r>
      <t>EXAMINER</t>
    </r>
    <r>
      <rPr>
        <b/>
        <sz val="11"/>
        <color theme="1"/>
        <rFont val="Calibri"/>
        <family val="2"/>
      </rPr>
      <t>→</t>
    </r>
  </si>
  <si>
    <t>ROLL NO.</t>
  </si>
  <si>
    <t>T. MARKS</t>
  </si>
  <si>
    <t>POSITION</t>
  </si>
  <si>
    <t>CHEM 511F</t>
  </si>
  <si>
    <t>CHEM 512F</t>
  </si>
  <si>
    <t>CHEM 513F</t>
  </si>
  <si>
    <t>CHEM 514F</t>
  </si>
  <si>
    <t>CHEM 515F</t>
  </si>
  <si>
    <t>CHEM 516F</t>
  </si>
  <si>
    <t>CHEM 517F</t>
  </si>
  <si>
    <t>CHEM 511VF</t>
  </si>
  <si>
    <t>MH</t>
  </si>
  <si>
    <t>TKB</t>
  </si>
  <si>
    <t>MA</t>
  </si>
  <si>
    <t>NI</t>
  </si>
  <si>
    <t>NRI</t>
  </si>
  <si>
    <t>NZI</t>
  </si>
  <si>
    <t>MSI</t>
  </si>
  <si>
    <t>SMZ</t>
  </si>
  <si>
    <t>AR</t>
  </si>
  <si>
    <t>RHA</t>
  </si>
  <si>
    <t>IMPROVED</t>
  </si>
  <si>
    <t>TOT</t>
  </si>
  <si>
    <t>OLD
TCP</t>
  </si>
  <si>
    <t>OLD
GPA</t>
  </si>
  <si>
    <t>M.Sc.(Thesis) 
Exam. 2022</t>
  </si>
  <si>
    <t>M.Ss. (Thesis)
Exam. 2022</t>
  </si>
  <si>
    <t>CHEM 599F</t>
  </si>
  <si>
    <t>VIVA
VOCE</t>
  </si>
  <si>
    <t>THESIS</t>
  </si>
  <si>
    <t>TOTAL
FOR
THESIS</t>
  </si>
  <si>
    <t>TOTAL
FOR
THESIS
(IRREG)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</si>
</sst>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sz val="10"/>
      <color theme="1"/>
      <name val="Times New Roman"/>
      <family val="1"/>
    </font>
    <font>
      <sz val="10"/>
      <name val="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Times"/>
    </font>
    <font>
      <sz val="10"/>
      <color theme="1"/>
      <name val="Times"/>
    </font>
    <font>
      <sz val="10"/>
      <color rgb="FFFF0000"/>
      <name val="Times"/>
      <family val="1"/>
    </font>
    <font>
      <sz val="10"/>
      <color rgb="FFFF0000"/>
      <name val="Times New Roman"/>
      <family val="1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2" fontId="2" fillId="0" borderId="6" xfId="0" applyNumberFormat="1" applyFont="1" applyBorder="1" applyAlignment="1">
      <alignment horizontal="center" vertical="center" textRotation="90"/>
    </xf>
    <xf numFmtId="2" fontId="2" fillId="0" borderId="2" xfId="0" applyNumberFormat="1" applyFont="1" applyBorder="1" applyAlignment="1">
      <alignment horizontal="center" vertical="center" textRotation="90"/>
    </xf>
    <xf numFmtId="2" fontId="2" fillId="0" borderId="7" xfId="0" applyNumberFormat="1" applyFont="1" applyBorder="1" applyAlignment="1">
      <alignment horizontal="center" vertical="center" textRotation="90"/>
    </xf>
    <xf numFmtId="0" fontId="0" fillId="0" borderId="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1" xfId="0" applyNumberFormat="1" applyBorder="1"/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2" fillId="0" borderId="34" xfId="0" applyNumberFormat="1" applyFont="1" applyBorder="1" applyAlignment="1">
      <alignment horizontal="center" vertical="center"/>
    </xf>
    <xf numFmtId="2" fontId="12" fillId="0" borderId="3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2" fontId="0" fillId="0" borderId="10" xfId="0" applyNumberFormat="1" applyBorder="1" applyAlignment="1">
      <alignment horizontal="center"/>
    </xf>
    <xf numFmtId="0" fontId="12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top" wrapText="1"/>
    </xf>
    <xf numFmtId="2" fontId="0" fillId="0" borderId="10" xfId="0" applyNumberFormat="1" applyBorder="1" applyAlignment="1">
      <alignment horizontal="center"/>
    </xf>
  </cellXfs>
  <cellStyles count="1">
    <cellStyle name="Normal" xfId="0" builtinId="0"/>
  </cellStyles>
  <dxfs count="30"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62"/>
  <sheetViews>
    <sheetView zoomScaleNormal="100" workbookViewId="0">
      <pane xSplit="2" ySplit="6" topLeftCell="AF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ColWidth="9.140625" defaultRowHeight="15" x14ac:dyDescent="0.25"/>
  <cols>
    <col min="1" max="1" width="5.140625" style="16" bestFit="1" customWidth="1"/>
    <col min="2" max="2" width="11.5703125" style="11" bestFit="1" customWidth="1"/>
    <col min="3" max="3" width="4" style="20" bestFit="1" customWidth="1"/>
    <col min="4" max="4" width="4.28515625" style="18" bestFit="1" customWidth="1"/>
    <col min="5" max="5" width="5" style="18" bestFit="1" customWidth="1"/>
    <col min="6" max="6" width="4.28515625" style="18" bestFit="1" customWidth="1"/>
    <col min="7" max="7" width="4" style="18" bestFit="1" customWidth="1"/>
    <col min="8" max="8" width="3" style="18" bestFit="1" customWidth="1"/>
    <col min="9" max="9" width="5" style="19" bestFit="1" customWidth="1"/>
    <col min="10" max="10" width="4.42578125" style="35" bestFit="1" customWidth="1"/>
    <col min="11" max="11" width="4" style="17" bestFit="1" customWidth="1"/>
    <col min="12" max="12" width="4.5703125" style="18" bestFit="1" customWidth="1"/>
    <col min="13" max="13" width="5" style="18" bestFit="1" customWidth="1"/>
    <col min="14" max="14" width="4" style="18" bestFit="1" customWidth="1"/>
    <col min="15" max="15" width="4.5703125" style="18" bestFit="1" customWidth="1"/>
    <col min="16" max="16" width="3" style="18" bestFit="1" customWidth="1"/>
    <col min="17" max="17" width="5" style="19" bestFit="1" customWidth="1"/>
    <col min="18" max="18" width="4.42578125" style="35" bestFit="1" customWidth="1"/>
    <col min="19" max="19" width="3" style="17" bestFit="1" customWidth="1"/>
    <col min="20" max="20" width="6" style="18" bestFit="1" customWidth="1"/>
    <col min="21" max="21" width="7" style="18" bestFit="1" customWidth="1"/>
    <col min="22" max="22" width="3" style="18" bestFit="1" customWidth="1"/>
    <col min="23" max="23" width="4.140625" style="18" bestFit="1" customWidth="1"/>
    <col min="24" max="24" width="3" style="18" bestFit="1" customWidth="1"/>
    <col min="25" max="25" width="5" style="19" bestFit="1" customWidth="1"/>
    <col min="26" max="26" width="4.42578125" style="35" bestFit="1" customWidth="1"/>
    <col min="27" max="27" width="4" style="17" bestFit="1" customWidth="1"/>
    <col min="28" max="28" width="4.28515625" style="18" bestFit="1" customWidth="1"/>
    <col min="29" max="29" width="5" style="18" bestFit="1" customWidth="1"/>
    <col min="30" max="30" width="4" style="18" bestFit="1" customWidth="1"/>
    <col min="31" max="31" width="4.28515625" style="18" bestFit="1" customWidth="1"/>
    <col min="32" max="32" width="3" style="18" bestFit="1" customWidth="1"/>
    <col min="33" max="33" width="5" style="19" bestFit="1" customWidth="1"/>
    <col min="34" max="34" width="4.42578125" style="35" bestFit="1" customWidth="1"/>
    <col min="35" max="35" width="4.7109375" style="17" bestFit="1" customWidth="1"/>
    <col min="36" max="36" width="3.42578125" style="18" bestFit="1" customWidth="1"/>
    <col min="37" max="37" width="5" style="18" bestFit="1" customWidth="1"/>
    <col min="38" max="38" width="3.42578125" style="18" bestFit="1" customWidth="1"/>
    <col min="39" max="39" width="4.7109375" style="18" bestFit="1" customWidth="1"/>
    <col min="40" max="40" width="3" style="18" bestFit="1" customWidth="1"/>
    <col min="41" max="41" width="5" style="19" bestFit="1" customWidth="1"/>
    <col min="42" max="42" width="4.42578125" style="35" bestFit="1" customWidth="1"/>
    <col min="43" max="43" width="4.7109375" style="17" bestFit="1" customWidth="1"/>
    <col min="44" max="44" width="3.28515625" style="18" bestFit="1" customWidth="1"/>
    <col min="45" max="45" width="5" style="18" bestFit="1" customWidth="1"/>
    <col min="46" max="46" width="4.7109375" style="18" bestFit="1" customWidth="1"/>
    <col min="47" max="47" width="3.28515625" style="18" bestFit="1" customWidth="1"/>
    <col min="48" max="48" width="3" style="18" bestFit="1" customWidth="1"/>
    <col min="49" max="49" width="5" style="19" bestFit="1" customWidth="1"/>
    <col min="50" max="50" width="4.42578125" style="35" bestFit="1" customWidth="1"/>
    <col min="51" max="51" width="3.42578125" style="17" bestFit="1" customWidth="1"/>
    <col min="52" max="52" width="5.7109375" style="18" bestFit="1" customWidth="1"/>
    <col min="53" max="53" width="4" style="18" bestFit="1" customWidth="1"/>
    <col min="54" max="54" width="3.28515625" style="18" bestFit="1" customWidth="1"/>
    <col min="55" max="55" width="4.5703125" style="18" bestFit="1" customWidth="1"/>
    <col min="56" max="56" width="3" style="18" bestFit="1" customWidth="1"/>
    <col min="57" max="57" width="3.5703125" style="19" bestFit="1" customWidth="1"/>
    <col min="58" max="58" width="4.42578125" style="19" bestFit="1" customWidth="1"/>
    <col min="59" max="59" width="4.42578125" style="17" bestFit="1" customWidth="1"/>
    <col min="60" max="60" width="3.7109375" style="18" bestFit="1" customWidth="1"/>
    <col min="61" max="61" width="4.5703125" style="110" bestFit="1" customWidth="1"/>
    <col min="62" max="62" width="6.140625" style="120" customWidth="1"/>
    <col min="63" max="63" width="5" style="18" bestFit="1" customWidth="1"/>
    <col min="64" max="64" width="6.140625" style="18" customWidth="1"/>
    <col min="65" max="65" width="4.5703125" style="18" customWidth="1"/>
    <col min="66" max="66" width="7.42578125" style="18" customWidth="1"/>
    <col min="67" max="67" width="7.28515625" style="35" customWidth="1"/>
    <col min="68" max="68" width="4.5703125" style="20" bestFit="1" customWidth="1"/>
    <col min="69" max="69" width="6.140625" style="35" customWidth="1"/>
  </cols>
  <sheetData>
    <row r="1" spans="1:69" s="40" customFormat="1" ht="18" customHeight="1" x14ac:dyDescent="0.25">
      <c r="A1" s="65" t="s">
        <v>47</v>
      </c>
      <c r="B1" s="66"/>
      <c r="C1" s="41" t="s">
        <v>25</v>
      </c>
      <c r="D1" s="42"/>
      <c r="E1" s="42"/>
      <c r="F1" s="42"/>
      <c r="G1" s="42"/>
      <c r="H1" s="42"/>
      <c r="I1" s="42"/>
      <c r="J1" s="43"/>
      <c r="K1" s="41" t="s">
        <v>26</v>
      </c>
      <c r="L1" s="42"/>
      <c r="M1" s="42"/>
      <c r="N1" s="42"/>
      <c r="O1" s="42"/>
      <c r="P1" s="42"/>
      <c r="Q1" s="42"/>
      <c r="R1" s="43"/>
      <c r="S1" s="41" t="s">
        <v>27</v>
      </c>
      <c r="T1" s="42"/>
      <c r="U1" s="42"/>
      <c r="V1" s="42"/>
      <c r="W1" s="42"/>
      <c r="X1" s="42"/>
      <c r="Y1" s="42"/>
      <c r="Z1" s="43"/>
      <c r="AA1" s="41" t="s">
        <v>28</v>
      </c>
      <c r="AB1" s="42"/>
      <c r="AC1" s="42"/>
      <c r="AD1" s="42"/>
      <c r="AE1" s="42"/>
      <c r="AF1" s="42"/>
      <c r="AG1" s="42"/>
      <c r="AH1" s="43"/>
      <c r="AI1" s="41" t="s">
        <v>29</v>
      </c>
      <c r="AJ1" s="42"/>
      <c r="AK1" s="42"/>
      <c r="AL1" s="42"/>
      <c r="AM1" s="42"/>
      <c r="AN1" s="42"/>
      <c r="AO1" s="42"/>
      <c r="AP1" s="43"/>
      <c r="AQ1" s="41" t="s">
        <v>30</v>
      </c>
      <c r="AR1" s="42"/>
      <c r="AS1" s="42"/>
      <c r="AT1" s="42"/>
      <c r="AU1" s="42"/>
      <c r="AV1" s="42"/>
      <c r="AW1" s="42"/>
      <c r="AX1" s="43"/>
      <c r="AY1" s="41" t="s">
        <v>31</v>
      </c>
      <c r="AZ1" s="42"/>
      <c r="BA1" s="42"/>
      <c r="BB1" s="42"/>
      <c r="BC1" s="42"/>
      <c r="BD1" s="42"/>
      <c r="BE1" s="42"/>
      <c r="BF1" s="43"/>
      <c r="BG1" s="52" t="s">
        <v>32</v>
      </c>
      <c r="BH1" s="53"/>
      <c r="BI1" s="54"/>
      <c r="BJ1" s="52" t="s">
        <v>49</v>
      </c>
      <c r="BK1" s="53"/>
      <c r="BL1" s="53"/>
      <c r="BM1" s="53"/>
      <c r="BN1" s="53"/>
      <c r="BO1" s="54"/>
      <c r="BP1" s="52" t="s">
        <v>43</v>
      </c>
      <c r="BQ1" s="54"/>
    </row>
    <row r="2" spans="1:69" ht="15.75" customHeight="1" x14ac:dyDescent="0.25">
      <c r="A2" s="67"/>
      <c r="B2" s="68"/>
      <c r="C2" s="55" t="s">
        <v>17</v>
      </c>
      <c r="D2" s="56"/>
      <c r="E2" s="18">
        <v>100</v>
      </c>
      <c r="F2" s="47" t="s">
        <v>16</v>
      </c>
      <c r="G2" s="61"/>
      <c r="H2" s="46"/>
      <c r="I2" s="47">
        <f>E2/25</f>
        <v>4</v>
      </c>
      <c r="J2" s="51"/>
      <c r="K2" s="55" t="s">
        <v>17</v>
      </c>
      <c r="L2" s="56"/>
      <c r="M2" s="18">
        <v>100</v>
      </c>
      <c r="N2" s="47" t="s">
        <v>16</v>
      </c>
      <c r="O2" s="61"/>
      <c r="P2" s="46"/>
      <c r="Q2" s="47">
        <f>M2/25</f>
        <v>4</v>
      </c>
      <c r="R2" s="51"/>
      <c r="S2" s="55" t="s">
        <v>17</v>
      </c>
      <c r="T2" s="56"/>
      <c r="U2" s="18">
        <v>100</v>
      </c>
      <c r="V2" s="47" t="s">
        <v>16</v>
      </c>
      <c r="W2" s="61"/>
      <c r="X2" s="46"/>
      <c r="Y2" s="47">
        <f>U2/25</f>
        <v>4</v>
      </c>
      <c r="Z2" s="51"/>
      <c r="AA2" s="55" t="s">
        <v>17</v>
      </c>
      <c r="AB2" s="56"/>
      <c r="AC2" s="18">
        <v>100</v>
      </c>
      <c r="AD2" s="47" t="s">
        <v>16</v>
      </c>
      <c r="AE2" s="61"/>
      <c r="AF2" s="46"/>
      <c r="AG2" s="47">
        <f>AC2/25</f>
        <v>4</v>
      </c>
      <c r="AH2" s="51"/>
      <c r="AI2" s="55" t="s">
        <v>17</v>
      </c>
      <c r="AJ2" s="56"/>
      <c r="AK2" s="18">
        <v>100</v>
      </c>
      <c r="AL2" s="47" t="s">
        <v>16</v>
      </c>
      <c r="AM2" s="61"/>
      <c r="AN2" s="46"/>
      <c r="AO2" s="47">
        <f>AK2/25</f>
        <v>4</v>
      </c>
      <c r="AP2" s="51"/>
      <c r="AQ2" s="55" t="s">
        <v>17</v>
      </c>
      <c r="AR2" s="56"/>
      <c r="AS2" s="18">
        <v>100</v>
      </c>
      <c r="AT2" s="47" t="s">
        <v>16</v>
      </c>
      <c r="AU2" s="61"/>
      <c r="AV2" s="46"/>
      <c r="AW2" s="47">
        <f>AS2/25</f>
        <v>4</v>
      </c>
      <c r="AX2" s="51"/>
      <c r="AY2" s="55" t="s">
        <v>17</v>
      </c>
      <c r="AZ2" s="56"/>
      <c r="BA2" s="18">
        <v>100</v>
      </c>
      <c r="BB2" s="47" t="s">
        <v>16</v>
      </c>
      <c r="BC2" s="61"/>
      <c r="BD2" s="46"/>
      <c r="BE2" s="47">
        <f>BA2/25</f>
        <v>4</v>
      </c>
      <c r="BF2" s="51"/>
      <c r="BG2" s="55" t="s">
        <v>17</v>
      </c>
      <c r="BH2" s="56"/>
      <c r="BI2" s="109">
        <v>100</v>
      </c>
      <c r="BJ2" s="55" t="s">
        <v>17</v>
      </c>
      <c r="BK2" s="56"/>
      <c r="BL2" s="18">
        <v>200</v>
      </c>
      <c r="BM2" s="56" t="s">
        <v>16</v>
      </c>
      <c r="BN2" s="56"/>
      <c r="BO2" s="35">
        <f>BL2/25</f>
        <v>8</v>
      </c>
      <c r="BP2" s="76" t="s">
        <v>45</v>
      </c>
      <c r="BQ2" s="69" t="s">
        <v>46</v>
      </c>
    </row>
    <row r="3" spans="1:69" s="16" customFormat="1" ht="15" customHeight="1" x14ac:dyDescent="0.25">
      <c r="A3" s="67"/>
      <c r="B3" s="68"/>
      <c r="C3" s="55" t="s">
        <v>15</v>
      </c>
      <c r="D3" s="56"/>
      <c r="E3" s="56"/>
      <c r="F3" s="56" t="s">
        <v>14</v>
      </c>
      <c r="G3" s="56"/>
      <c r="H3" s="56"/>
      <c r="I3" s="47"/>
      <c r="J3" s="62" t="s">
        <v>44</v>
      </c>
      <c r="K3" s="55" t="s">
        <v>15</v>
      </c>
      <c r="L3" s="56"/>
      <c r="M3" s="56"/>
      <c r="N3" s="56" t="s">
        <v>14</v>
      </c>
      <c r="O3" s="56"/>
      <c r="P3" s="56"/>
      <c r="Q3" s="56"/>
      <c r="R3" s="57" t="s">
        <v>44</v>
      </c>
      <c r="S3" s="55" t="s">
        <v>15</v>
      </c>
      <c r="T3" s="56"/>
      <c r="U3" s="56"/>
      <c r="V3" s="56" t="s">
        <v>14</v>
      </c>
      <c r="W3" s="56"/>
      <c r="X3" s="56"/>
      <c r="Y3" s="56"/>
      <c r="Z3" s="57" t="s">
        <v>44</v>
      </c>
      <c r="AA3" s="55" t="s">
        <v>15</v>
      </c>
      <c r="AB3" s="56"/>
      <c r="AC3" s="56"/>
      <c r="AD3" s="56" t="s">
        <v>14</v>
      </c>
      <c r="AE3" s="56"/>
      <c r="AF3" s="56"/>
      <c r="AG3" s="56"/>
      <c r="AH3" s="57" t="s">
        <v>44</v>
      </c>
      <c r="AI3" s="55" t="s">
        <v>15</v>
      </c>
      <c r="AJ3" s="56"/>
      <c r="AK3" s="56"/>
      <c r="AL3" s="56" t="s">
        <v>14</v>
      </c>
      <c r="AM3" s="56"/>
      <c r="AN3" s="56"/>
      <c r="AO3" s="56"/>
      <c r="AP3" s="57" t="s">
        <v>44</v>
      </c>
      <c r="AQ3" s="55" t="s">
        <v>15</v>
      </c>
      <c r="AR3" s="56"/>
      <c r="AS3" s="56"/>
      <c r="AT3" s="56" t="s">
        <v>14</v>
      </c>
      <c r="AU3" s="56"/>
      <c r="AV3" s="56"/>
      <c r="AW3" s="56"/>
      <c r="AX3" s="57" t="s">
        <v>44</v>
      </c>
      <c r="AY3" s="55" t="s">
        <v>15</v>
      </c>
      <c r="AZ3" s="56"/>
      <c r="BA3" s="56"/>
      <c r="BB3" s="56" t="s">
        <v>14</v>
      </c>
      <c r="BC3" s="56"/>
      <c r="BD3" s="56"/>
      <c r="BE3" s="56"/>
      <c r="BF3" s="48" t="s">
        <v>44</v>
      </c>
      <c r="BG3" s="55" t="s">
        <v>16</v>
      </c>
      <c r="BH3" s="56"/>
      <c r="BI3" s="110">
        <f>BI2/25</f>
        <v>4</v>
      </c>
      <c r="BJ3" s="115" t="s">
        <v>50</v>
      </c>
      <c r="BK3" s="56" t="s">
        <v>51</v>
      </c>
      <c r="BL3" s="56"/>
      <c r="BM3" s="18">
        <f>BL2*75%</f>
        <v>150</v>
      </c>
      <c r="BN3" s="114" t="s">
        <v>53</v>
      </c>
      <c r="BO3" s="116" t="s">
        <v>52</v>
      </c>
      <c r="BP3" s="77"/>
      <c r="BQ3" s="70"/>
    </row>
    <row r="4" spans="1:69" ht="15" customHeight="1" x14ac:dyDescent="0.25">
      <c r="A4" s="67"/>
      <c r="B4" s="68"/>
      <c r="C4" s="20" t="s">
        <v>0</v>
      </c>
      <c r="D4" s="18" t="s">
        <v>1</v>
      </c>
      <c r="E4" s="45" t="s">
        <v>8</v>
      </c>
      <c r="F4" s="18" t="s">
        <v>0</v>
      </c>
      <c r="G4" s="18" t="s">
        <v>1</v>
      </c>
      <c r="H4" s="18" t="s">
        <v>2</v>
      </c>
      <c r="I4" s="60" t="s">
        <v>8</v>
      </c>
      <c r="J4" s="58"/>
      <c r="K4" s="17" t="s">
        <v>0</v>
      </c>
      <c r="L4" s="18" t="s">
        <v>1</v>
      </c>
      <c r="M4" s="45" t="s">
        <v>8</v>
      </c>
      <c r="N4" s="18" t="s">
        <v>0</v>
      </c>
      <c r="O4" s="18" t="s">
        <v>1</v>
      </c>
      <c r="P4" s="18" t="s">
        <v>2</v>
      </c>
      <c r="Q4" s="60" t="s">
        <v>8</v>
      </c>
      <c r="R4" s="58"/>
      <c r="S4" s="17" t="s">
        <v>0</v>
      </c>
      <c r="T4" s="18" t="s">
        <v>1</v>
      </c>
      <c r="U4" s="45" t="s">
        <v>8</v>
      </c>
      <c r="V4" s="18" t="s">
        <v>0</v>
      </c>
      <c r="W4" s="18" t="s">
        <v>1</v>
      </c>
      <c r="X4" s="18" t="s">
        <v>2</v>
      </c>
      <c r="Y4" s="60" t="s">
        <v>8</v>
      </c>
      <c r="Z4" s="58"/>
      <c r="AA4" s="17" t="s">
        <v>0</v>
      </c>
      <c r="AB4" s="18" t="s">
        <v>1</v>
      </c>
      <c r="AC4" s="45" t="s">
        <v>8</v>
      </c>
      <c r="AD4" s="18" t="s">
        <v>0</v>
      </c>
      <c r="AE4" s="18" t="s">
        <v>1</v>
      </c>
      <c r="AF4" s="18" t="s">
        <v>2</v>
      </c>
      <c r="AG4" s="60" t="s">
        <v>8</v>
      </c>
      <c r="AH4" s="58"/>
      <c r="AI4" s="17" t="s">
        <v>0</v>
      </c>
      <c r="AJ4" s="18" t="s">
        <v>1</v>
      </c>
      <c r="AK4" s="45" t="s">
        <v>8</v>
      </c>
      <c r="AL4" s="18" t="s">
        <v>0</v>
      </c>
      <c r="AM4" s="18" t="s">
        <v>1</v>
      </c>
      <c r="AN4" s="18" t="s">
        <v>2</v>
      </c>
      <c r="AO4" s="60" t="s">
        <v>8</v>
      </c>
      <c r="AP4" s="58"/>
      <c r="AQ4" s="17" t="s">
        <v>0</v>
      </c>
      <c r="AR4" s="18" t="s">
        <v>1</v>
      </c>
      <c r="AS4" s="45" t="s">
        <v>8</v>
      </c>
      <c r="AT4" s="18" t="s">
        <v>0</v>
      </c>
      <c r="AU4" s="18" t="s">
        <v>1</v>
      </c>
      <c r="AV4" s="18" t="s">
        <v>2</v>
      </c>
      <c r="AW4" s="60" t="s">
        <v>8</v>
      </c>
      <c r="AX4" s="58"/>
      <c r="AY4" s="17" t="s">
        <v>0</v>
      </c>
      <c r="AZ4" s="18" t="s">
        <v>1</v>
      </c>
      <c r="BA4" s="45" t="s">
        <v>8</v>
      </c>
      <c r="BB4" s="18" t="s">
        <v>0</v>
      </c>
      <c r="BC4" s="18" t="s">
        <v>1</v>
      </c>
      <c r="BD4" s="18" t="s">
        <v>2</v>
      </c>
      <c r="BE4" s="60" t="s">
        <v>8</v>
      </c>
      <c r="BF4" s="49"/>
      <c r="BG4" s="72" t="s">
        <v>11</v>
      </c>
      <c r="BH4" s="74" t="s">
        <v>4</v>
      </c>
      <c r="BI4" s="111" t="s">
        <v>3</v>
      </c>
      <c r="BJ4" s="117"/>
      <c r="BK4" s="44" t="s">
        <v>0</v>
      </c>
      <c r="BL4" s="44" t="s">
        <v>1</v>
      </c>
      <c r="BM4" s="44" t="s">
        <v>2</v>
      </c>
      <c r="BN4" s="114"/>
      <c r="BO4" s="116"/>
      <c r="BP4" s="77"/>
      <c r="BQ4" s="70"/>
    </row>
    <row r="5" spans="1:69" x14ac:dyDescent="0.25">
      <c r="A5" s="63" t="s">
        <v>21</v>
      </c>
      <c r="B5" s="64"/>
      <c r="C5" s="20" t="s">
        <v>33</v>
      </c>
      <c r="D5" s="18" t="s">
        <v>34</v>
      </c>
      <c r="E5" s="45"/>
      <c r="F5" s="18" t="s">
        <v>34</v>
      </c>
      <c r="G5" s="18" t="s">
        <v>33</v>
      </c>
      <c r="I5" s="60"/>
      <c r="J5" s="59"/>
      <c r="K5" s="17" t="s">
        <v>35</v>
      </c>
      <c r="L5" s="18" t="s">
        <v>18</v>
      </c>
      <c r="M5" s="45"/>
      <c r="N5" s="18" t="s">
        <v>35</v>
      </c>
      <c r="O5" s="18" t="s">
        <v>18</v>
      </c>
      <c r="Q5" s="60"/>
      <c r="R5" s="59"/>
      <c r="S5" s="17" t="s">
        <v>36</v>
      </c>
      <c r="T5" s="18" t="s">
        <v>37</v>
      </c>
      <c r="U5" s="45"/>
      <c r="V5" s="18" t="s">
        <v>36</v>
      </c>
      <c r="W5" s="18" t="s">
        <v>37</v>
      </c>
      <c r="Y5" s="60"/>
      <c r="Z5" s="59"/>
      <c r="AA5" s="17" t="s">
        <v>38</v>
      </c>
      <c r="AB5" s="18" t="s">
        <v>39</v>
      </c>
      <c r="AC5" s="45"/>
      <c r="AD5" s="18" t="s">
        <v>38</v>
      </c>
      <c r="AE5" s="18" t="s">
        <v>39</v>
      </c>
      <c r="AG5" s="60"/>
      <c r="AH5" s="59"/>
      <c r="AI5" s="17" t="s">
        <v>40</v>
      </c>
      <c r="AJ5" s="18" t="s">
        <v>41</v>
      </c>
      <c r="AK5" s="45"/>
      <c r="AL5" s="18" t="s">
        <v>41</v>
      </c>
      <c r="AM5" s="18" t="s">
        <v>40</v>
      </c>
      <c r="AO5" s="60"/>
      <c r="AP5" s="59"/>
      <c r="AQ5" s="17" t="s">
        <v>42</v>
      </c>
      <c r="AR5" s="18" t="s">
        <v>7</v>
      </c>
      <c r="AS5" s="45"/>
      <c r="AT5" s="18" t="s">
        <v>42</v>
      </c>
      <c r="AU5" s="18" t="s">
        <v>7</v>
      </c>
      <c r="AW5" s="60"/>
      <c r="AX5" s="59"/>
      <c r="AY5" s="17" t="s">
        <v>10</v>
      </c>
      <c r="AZ5" s="18" t="s">
        <v>9</v>
      </c>
      <c r="BA5" s="45"/>
      <c r="BB5" s="18" t="s">
        <v>7</v>
      </c>
      <c r="BC5" s="18" t="s">
        <v>18</v>
      </c>
      <c r="BE5" s="60"/>
      <c r="BF5" s="50"/>
      <c r="BG5" s="73"/>
      <c r="BH5" s="75"/>
      <c r="BI5" s="112"/>
      <c r="BJ5" s="118">
        <f>BL2*25%</f>
        <v>50</v>
      </c>
      <c r="BK5" s="44"/>
      <c r="BL5" s="44"/>
      <c r="BM5" s="44"/>
      <c r="BN5" s="114"/>
      <c r="BO5" s="116"/>
      <c r="BP5" s="77"/>
      <c r="BQ5" s="70"/>
    </row>
    <row r="6" spans="1:69" s="108" customFormat="1" ht="15.75" thickBot="1" x14ac:dyDescent="0.3">
      <c r="A6" s="100" t="s">
        <v>20</v>
      </c>
      <c r="B6" s="101" t="s">
        <v>19</v>
      </c>
      <c r="C6" s="102">
        <f t="shared" ref="C6:H6" si="0">COUNTIFS($A7:$A495,"R",C7:C495,"&gt;=0")</f>
        <v>0</v>
      </c>
      <c r="D6" s="102">
        <f t="shared" si="0"/>
        <v>0</v>
      </c>
      <c r="E6" s="102">
        <f t="shared" si="0"/>
        <v>0</v>
      </c>
      <c r="F6" s="102">
        <f t="shared" si="0"/>
        <v>0</v>
      </c>
      <c r="G6" s="102">
        <f t="shared" si="0"/>
        <v>0</v>
      </c>
      <c r="H6" s="102">
        <f t="shared" si="0"/>
        <v>0</v>
      </c>
      <c r="I6" s="103">
        <f>COUNTIF(I7:I494,"3E")</f>
        <v>0</v>
      </c>
      <c r="J6" s="103">
        <f>COUNTIF(J7:J494,"3E")</f>
        <v>0</v>
      </c>
      <c r="K6" s="104">
        <f t="shared" ref="K6:P6" si="1">COUNTIFS($A7:$A495,"R",K7:K495,"&gt;=0")</f>
        <v>0</v>
      </c>
      <c r="L6" s="102">
        <f t="shared" si="1"/>
        <v>0</v>
      </c>
      <c r="M6" s="102">
        <f t="shared" si="1"/>
        <v>0</v>
      </c>
      <c r="N6" s="102">
        <f t="shared" si="1"/>
        <v>0</v>
      </c>
      <c r="O6" s="102">
        <f t="shared" si="1"/>
        <v>0</v>
      </c>
      <c r="P6" s="102">
        <f t="shared" si="1"/>
        <v>0</v>
      </c>
      <c r="Q6" s="103">
        <f>COUNTIF(Q7:Q494,"3E")</f>
        <v>0</v>
      </c>
      <c r="R6" s="105">
        <f>COUNTIF(R7:R494,"3E")</f>
        <v>0</v>
      </c>
      <c r="S6" s="104">
        <f t="shared" ref="S6:X6" si="2">COUNTIFS($A7:$A495,"R",S7:S495,"&gt;=0")</f>
        <v>0</v>
      </c>
      <c r="T6" s="102">
        <f t="shared" si="2"/>
        <v>0</v>
      </c>
      <c r="U6" s="102">
        <f t="shared" si="2"/>
        <v>0</v>
      </c>
      <c r="V6" s="102">
        <f t="shared" si="2"/>
        <v>0</v>
      </c>
      <c r="W6" s="102">
        <f t="shared" si="2"/>
        <v>0</v>
      </c>
      <c r="X6" s="102">
        <f t="shared" si="2"/>
        <v>0</v>
      </c>
      <c r="Y6" s="103">
        <f>COUNTIF(Y7:Y494,"3E")</f>
        <v>0</v>
      </c>
      <c r="Z6" s="105">
        <f>COUNTIF(Z7:Z494,"3E")</f>
        <v>0</v>
      </c>
      <c r="AA6" s="104">
        <f t="shared" ref="AA6:AF6" si="3">COUNTIFS($A7:$A495,"R",AA7:AA495,"&gt;=0")</f>
        <v>0</v>
      </c>
      <c r="AB6" s="102">
        <f t="shared" si="3"/>
        <v>0</v>
      </c>
      <c r="AC6" s="102">
        <f t="shared" si="3"/>
        <v>0</v>
      </c>
      <c r="AD6" s="102">
        <f t="shared" si="3"/>
        <v>0</v>
      </c>
      <c r="AE6" s="102">
        <f t="shared" si="3"/>
        <v>0</v>
      </c>
      <c r="AF6" s="102">
        <f t="shared" si="3"/>
        <v>0</v>
      </c>
      <c r="AG6" s="103">
        <f>COUNTIF(AG7:AG494,"3E")</f>
        <v>0</v>
      </c>
      <c r="AH6" s="105">
        <f>COUNTIF(AH7:AH494,"3E")</f>
        <v>0</v>
      </c>
      <c r="AI6" s="104">
        <f t="shared" ref="AI6:AN6" si="4">COUNTIFS($A7:$A495,"R",AI7:AI495,"&gt;=0")</f>
        <v>0</v>
      </c>
      <c r="AJ6" s="102">
        <f t="shared" si="4"/>
        <v>0</v>
      </c>
      <c r="AK6" s="102">
        <f t="shared" si="4"/>
        <v>0</v>
      </c>
      <c r="AL6" s="102">
        <f t="shared" si="4"/>
        <v>0</v>
      </c>
      <c r="AM6" s="102">
        <f t="shared" si="4"/>
        <v>0</v>
      </c>
      <c r="AN6" s="102">
        <f t="shared" si="4"/>
        <v>0</v>
      </c>
      <c r="AO6" s="103">
        <f>COUNTIF(AO7:AO494,"3E")</f>
        <v>0</v>
      </c>
      <c r="AP6" s="105">
        <f>COUNTIF(AP7:AP494,"3E")</f>
        <v>0</v>
      </c>
      <c r="AQ6" s="104">
        <f t="shared" ref="AQ6:AV6" si="5">COUNTIFS($A7:$A495,"R",AQ7:AQ495,"&gt;=0")</f>
        <v>0</v>
      </c>
      <c r="AR6" s="102">
        <f t="shared" si="5"/>
        <v>0</v>
      </c>
      <c r="AS6" s="102">
        <f t="shared" si="5"/>
        <v>0</v>
      </c>
      <c r="AT6" s="102">
        <f t="shared" si="5"/>
        <v>0</v>
      </c>
      <c r="AU6" s="102">
        <f t="shared" si="5"/>
        <v>0</v>
      </c>
      <c r="AV6" s="102">
        <f t="shared" si="5"/>
        <v>0</v>
      </c>
      <c r="AW6" s="103">
        <f>COUNTIF(AW7:AW494,"3E")</f>
        <v>0</v>
      </c>
      <c r="AX6" s="105">
        <f>COUNTIF(AX7:AX494,"3E")</f>
        <v>0</v>
      </c>
      <c r="AY6" s="104">
        <f t="shared" ref="AY6:BD6" si="6">COUNTIFS($A7:$A495,"R",AY7:AY495,"&gt;=0")</f>
        <v>0</v>
      </c>
      <c r="AZ6" s="102">
        <f t="shared" si="6"/>
        <v>0</v>
      </c>
      <c r="BA6" s="102">
        <f t="shared" si="6"/>
        <v>0</v>
      </c>
      <c r="BB6" s="102">
        <f t="shared" si="6"/>
        <v>0</v>
      </c>
      <c r="BC6" s="102">
        <f t="shared" si="6"/>
        <v>0</v>
      </c>
      <c r="BD6" s="102">
        <f t="shared" si="6"/>
        <v>0</v>
      </c>
      <c r="BE6" s="103">
        <f>COUNTIF(BE7:BE494,"3E")</f>
        <v>0</v>
      </c>
      <c r="BF6" s="103">
        <f>COUNTIF(BF7:BF494,"3E")</f>
        <v>0</v>
      </c>
      <c r="BG6" s="106">
        <f>COUNTIFS($A7:$A495,"R",BG7:BG495,"&gt;=0")</f>
        <v>0</v>
      </c>
      <c r="BH6" s="107"/>
      <c r="BI6" s="113"/>
      <c r="BJ6" s="106">
        <f t="shared" ref="BJ6:BM6" si="7">COUNTIFS($A7:$A495,"R",BJ7:BJ495,"&gt;=0")</f>
        <v>0</v>
      </c>
      <c r="BK6" s="107">
        <f t="shared" si="7"/>
        <v>0</v>
      </c>
      <c r="BL6" s="107">
        <f t="shared" si="7"/>
        <v>0</v>
      </c>
      <c r="BM6" s="107">
        <f>COUNTIF(BO7:BO494,"3E")</f>
        <v>0</v>
      </c>
      <c r="BN6" s="114"/>
      <c r="BO6" s="119">
        <f t="shared" ref="BO6" si="8">COUNTIFS($A7:$A495,"R",BO7:BO495,"&gt;=0")</f>
        <v>0</v>
      </c>
      <c r="BP6" s="78"/>
      <c r="BQ6" s="71"/>
    </row>
    <row r="7" spans="1:69" x14ac:dyDescent="0.25">
      <c r="B7" s="12"/>
      <c r="E7" s="13" t="str">
        <f>IF(ISBLANK($B7),"",IF(COUNT(C7:D7)=0,"",IF(AND($A7="IM",COUNT(C7:D7)=1),C7+D7,(C7+D7)/2)))</f>
        <v/>
      </c>
      <c r="I7" s="26" t="str">
        <f>IF(ISBLANK($B7),"",IF(COUNT(F7:G7)=0,"",IF(AND($A7="IM",COUNT(F7:G7)=1),F7+G7,IF(AND(ABS(F7-G7)&lt;E$2*0.16,ISBLANK(H7)),CEILING(AVERAGE(F7,G7),0.01),IF(AND(ABS(F7-G7)&gt;=E$2*0.16,ISBLANK(H7)),"3E",IF(MAX(F7:H7)-MEDIAN(F7:H7)&lt;=MEDIAN(F7:H7)-MIN(F7:H7),CEILING(AVERAGE(MAX(F7:H7),MEDIAN(F7:H7)),0.01),CEILING(AVERAGE(MIN(F7:H7),MEDIAN(F7:H7)),0.01)))))))</f>
        <v/>
      </c>
      <c r="J7" s="14" t="str">
        <f>IF($B7="","",IF(COUNT(F7:H7)=0,"",IF(I7="3E","3E",CEILING(N(E7)+N(I7),1))))</f>
        <v/>
      </c>
      <c r="M7" s="13" t="str">
        <f>IF(ISBLANK($B7),"",IF(COUNT(K7:L7)=0,"",IF(AND($A7="IM",COUNT(K7:L7)=1),K7+L7,(K7+L7)/2)))</f>
        <v/>
      </c>
      <c r="Q7" s="26" t="str">
        <f>IF(ISBLANK($B7),"",IF(COUNT(N7:O7)=0,"",IF(AND($A7="IM",COUNT(N7:O7)=1),N7+O7,IF(AND(ABS(N7-O7)&lt;M$2*0.16,ISBLANK(P7)),CEILING(AVERAGE(N7,O7),0.01),IF(AND(ABS(N7-O7)&gt;=M$2*0.16,ISBLANK(P7)),"3E",IF(MAX(N7:P7)-MEDIAN(N7:P7)&lt;=MEDIAN(N7:P7)-MIN(N7:P7),CEILING(AVERAGE(MAX(N7:P7),MEDIAN(N7:P7)),0.01),CEILING(AVERAGE(MIN(N7:P7),MEDIAN(N7:P7)),0.01)))))))</f>
        <v/>
      </c>
      <c r="R7" s="14" t="str">
        <f>IF($B7="","",IF(COUNT(N7:P7)=0,"",IF(Q7="3E","3E",CEILING(N(M7)+N(Q7),1))))</f>
        <v/>
      </c>
      <c r="U7" s="13" t="str">
        <f>IF(ISBLANK($B7),"",IF(COUNT(S7:T7)=0,"",IF(AND($A7="IM",COUNT(S7:T7)=1),S7+T7,(S7+T7)/2)))</f>
        <v/>
      </c>
      <c r="Y7" s="26" t="str">
        <f>IF(ISBLANK($B7),"",IF(COUNT(V7:W7)=0,"",IF(AND($A7="IM",COUNT(V7:W7)=1),V7+W7,IF(AND(ABS(V7-W7)&lt;U$2*0.16,ISBLANK(X7)),CEILING(AVERAGE(V7,W7),0.01),IF(AND(ABS(V7-W7)&gt;=U$2*0.16,ISBLANK(X7)),"3E",IF(MAX(V7:X7)-MEDIAN(V7:X7)&lt;=MEDIAN(V7:X7)-MIN(V7:X7),CEILING(AVERAGE(MAX(V7:X7),MEDIAN(V7:X7)),0.01),CEILING(AVERAGE(MIN(V7:X7),MEDIAN(V7:X7)),0.01)))))))</f>
        <v/>
      </c>
      <c r="Z7" s="14" t="str">
        <f>IF($B7="","",IF(COUNT(V7:X7)=0,"",IF(Y7="3E","3E",CEILING(N(U7)+N(Y7),1))))</f>
        <v/>
      </c>
      <c r="AC7" s="13" t="str">
        <f>IF(ISBLANK($B7),"",IF(COUNT(AA7:AB7)=0,"",IF(AND($A7="IM",COUNT(AA7:AB7)=1),AA7+AB7,(AA7+AB7)/2)))</f>
        <v/>
      </c>
      <c r="AG7" s="26" t="str">
        <f>IF(ISBLANK($B7),"",IF(COUNT(AD7:AE7)=0,"",IF(AND($A7="IM",COUNT(AD7:AE7)=1),AD7+AE7,IF(AND(ABS(AD7-AE7)&lt;AC$2*0.16,ISBLANK(AF7)),CEILING(AVERAGE(AD7,AE7),0.01),IF(AND(ABS(AD7-AE7)&gt;=AC$2*0.16,ISBLANK(AF7)),"3E",IF(MAX(AD7:AF7)-MEDIAN(AD7:AF7)&lt;=MEDIAN(AD7:AF7)-MIN(AD7:AF7),CEILING(AVERAGE(MAX(AD7:AF7),MEDIAN(AD7:AF7)),0.01),CEILING(AVERAGE(MIN(AD7:AF7),MEDIAN(AD7:AF7)),0.01)))))))</f>
        <v/>
      </c>
      <c r="AH7" s="14" t="str">
        <f>IF($B7="","",IF(COUNT(AD7:AF7)=0,"",IF(AG7="3E","3E",CEILING(N(AC7)+N(AG7),1))))</f>
        <v/>
      </c>
      <c r="AK7" s="13" t="str">
        <f>IF(ISBLANK($B7),"",IF(COUNT(AI7:AJ7)=0,"",IF(AND($A7="IM",COUNT(AI7:AJ7)=1),AI7+AJ7,(AI7+AJ7)/2)))</f>
        <v/>
      </c>
      <c r="AO7" s="26" t="str">
        <f>IF(ISBLANK($B7),"",IF(COUNT(AL7:AM7)=0,"",IF(AND($A7="IM",COUNT(AL7:AM7)=1),AL7+AM7,IF(AND(ABS(AL7-AM7)&lt;AK$2*0.16,ISBLANK(AN7)),CEILING(AVERAGE(AL7,AM7),0.01),IF(AND(ABS(AL7-AM7)&gt;=AK$2*0.16,ISBLANK(AN7)),"3E",IF(MAX(AL7:AN7)-MEDIAN(AL7:AN7)&lt;=MEDIAN(AL7:AN7)-MIN(AL7:AN7),CEILING(AVERAGE(MAX(AL7:AN7),MEDIAN(AL7:AN7)),0.01),CEILING(AVERAGE(MIN(AL7:AN7),MEDIAN(AL7:AN7)),0.01)))))))</f>
        <v/>
      </c>
      <c r="AP7" s="14" t="str">
        <f>IF($B7="","",IF(COUNT(AL7:AN7)=0,"",IF(AO7="3E","3E",CEILING(N(AK7)+N(AO7),1))))</f>
        <v/>
      </c>
      <c r="AS7" s="13" t="str">
        <f>IF(ISBLANK($B7),"",IF(COUNT(AQ7:AR7)=0,"",IF(AND($A7="IM",COUNT(AQ7:AR7)=1),AQ7+AR7,(AQ7+AR7)/2)))</f>
        <v/>
      </c>
      <c r="AW7" s="26" t="str">
        <f>IF(ISBLANK($B7),"",IF(COUNT(AT7:AU7)=0,"",IF(AND($A7="IM",COUNT(AT7:AU7)=1),AT7+AU7,IF(AND(ABS(AT7-AU7)&lt;AS$2*0.16,ISBLANK(AV7)),CEILING(AVERAGE(AT7,AU7),0.01),IF(AND(ABS(AT7-AU7)&gt;=AS$2*0.16,ISBLANK(AV7)),"3E",IF(MAX(AT7:AV7)-MEDIAN(AT7:AV7)&lt;=MEDIAN(AT7:AV7)-MIN(AT7:AV7),CEILING(AVERAGE(MAX(AT7:AV7),MEDIAN(AT7:AV7)),0.01),CEILING(AVERAGE(MIN(AT7:AV7),MEDIAN(AT7:AV7)),0.01)))))))</f>
        <v/>
      </c>
      <c r="AX7" s="14" t="str">
        <f>IF($B7="","",IF(COUNT(AT7:AV7)=0,"",IF(AW7="3E","3E",CEILING(N(AS7)+N(AW7),1))))</f>
        <v/>
      </c>
      <c r="BA7" s="13" t="str">
        <f>IF(ISBLANK($B7),"",IF(COUNT(AY7:AZ7)=0,"",IF(AND($A7="IM",COUNT(AY7:AZ7)=1),AY7+AZ7,(AY7+AZ7)/2)))</f>
        <v/>
      </c>
      <c r="BE7" s="26" t="str">
        <f>IF(ISBLANK($B7),"",IF(COUNT(BB7:BC7)=0,"",IF(AND($A7="IM",COUNT(BB7:BC7)=1),BB7+BC7,IF(AND(ABS(BB7-BC7)&lt;BA$2*0.16,ISBLANK(BD7)),CEILING(AVERAGE(BB7,BC7),0.01),IF(AND(ABS(BB7-BC7)&gt;=BA$2*0.16,ISBLANK(BD7)),"3E",IF(MAX(BB7:BD7)-MEDIAN(BB7:BD7)&lt;=MEDIAN(BB7:BD7)-MIN(BB7:BD7),CEILING(AVERAGE(MAX(BB7:BD7),MEDIAN(BB7:BD7)),0.01),CEILING(AVERAGE(MIN(BB7:BD7),MEDIAN(BB7:BD7)),0.01)))))))</f>
        <v/>
      </c>
      <c r="BF7" s="26" t="str">
        <f>IF($B7="","",IF(COUNT(BB7:BD7)=0,"",IF(BE7="3E","3E",CEILING(N(BA7)+N(BE7),1))))</f>
        <v/>
      </c>
      <c r="BH7" s="18" t="str">
        <f>IF($A7="","",IF(BG7="","I",LOOKUP(BG7/BI$2,{0,0.4,0.45,0.5,0.55,0.6,0.65,0.7,0.75,0.8,1},{"F","D","C","C+","B-","B","B+","A-","A","A+"})))</f>
        <v/>
      </c>
      <c r="BI7" s="110" t="str">
        <f>IF($A7="","",IF(BG7="","--",LOOKUP(BG7/BI$2,{0,0.4,0.45,0.5,0.55,0.6,0.65,0.7,0.75,0.8,1},{0,2,2.25,2.5,2.75,3,3.25,3.5,3.75,4})))</f>
        <v/>
      </c>
      <c r="BO7" s="35" t="str">
        <f>IF(ISBLANK($B7),"",IF($A7="IM",BN7,IF(COUNT(BK7:BM7)=0,"",IF(AND(ABS(BK7-BL7)&lt;BM$3*20%,ISBLANK(BM7)),CEILING(AVERAGE(BK7:BL7)+BJ7,1),IF(AND(ABS(BK7-BL7)&gt;=BM$3*20%,ISBLANK(BM7)),"3E",IF(MAX(BK7:BM7)-MEDIAN(BK7:BM7)&lt;=MEDIAN(BK7:BM7)-MIN(BK7:BM7),CEILING(AVERAGE(MAX(BK7:BM7),MEDIAN(BK7:BM7))+BJ7,1),CEILING(AVERAGE(MIN(BK7:BM7),MEDIAN(BK7:BM7))+BJ7,1)))))))</f>
        <v/>
      </c>
      <c r="BP7" s="39"/>
      <c r="BQ7" s="14"/>
    </row>
    <row r="8" spans="1:69" x14ac:dyDescent="0.25">
      <c r="B8" s="12"/>
      <c r="E8" s="13" t="str">
        <f t="shared" ref="E8:E68" si="9">IF(ISBLANK($B8),"",IF(COUNT(C8:D8)=0,"",IF(AND($A8="IM",COUNT(C8:D8)=1),C8+D8,ROUNDUP((C8+D8)/2,0))))</f>
        <v/>
      </c>
      <c r="I8" s="26" t="str">
        <f t="shared" ref="I8:I71" si="10">IF(ISBLANK($B8),"",IF(COUNT(F8:G8)=0,"",IF(AND($A8="IM",COUNT(F8:G8)=1),F8+G8,IF(AND(ABS(F8-G8)&lt;E$2*0.16,ISBLANK(H8)),CEILING(AVERAGE(F8,G8),0.01),IF(AND(ABS(F8-G8)&gt;=E$2*0.16,ISBLANK(H8)),"3E",IF(MAX(F8:H8)-MEDIAN(F8:H8)&lt;=MEDIAN(F8:H8)-MIN(F8:H8),CEILING(AVERAGE(MAX(F8:H8),MEDIAN(F8:H8)),0.01),CEILING(AVERAGE(MIN(F8:H8),MEDIAN(F8:H8)),0.01)))))))</f>
        <v/>
      </c>
      <c r="J8" s="14" t="str">
        <f t="shared" ref="J8:J71" si="11">IF($B8="","",IF(COUNT(F8:H8)=0,"",IF(I8="3E","3E",CEILING(N(E8)+N(I8),1))))</f>
        <v/>
      </c>
      <c r="M8" s="13" t="str">
        <f t="shared" ref="M8:M71" si="12">IF(ISBLANK($B8),"",IF(COUNT(K8:L8)=0,"",IF(AND($A8="IM",COUNT(K8:L8)=1),K8+L8,(K8+L8)/2)))</f>
        <v/>
      </c>
      <c r="Q8" s="26" t="str">
        <f t="shared" ref="Q8:Q71" si="13">IF(ISBLANK($B8),"",IF(COUNT(N8:O8)=0,"",IF(AND($A8="IM",COUNT(N8:O8)=1),N8+O8,IF(AND(ABS(N8-O8)&lt;M$2*0.16,ISBLANK(P8)),CEILING(AVERAGE(N8,O8),0.01),IF(AND(ABS(N8-O8)&gt;=M$2*0.16,ISBLANK(P8)),"3E",IF(MAX(N8:P8)-MEDIAN(N8:P8)&lt;=MEDIAN(N8:P8)-MIN(N8:P8),CEILING(AVERAGE(MAX(N8:P8),MEDIAN(N8:P8)),0.01),CEILING(AVERAGE(MIN(N8:P8),MEDIAN(N8:P8)),0.01)))))))</f>
        <v/>
      </c>
      <c r="R8" s="14" t="str">
        <f t="shared" ref="R8:R71" si="14">IF($B8="","",IF(COUNT(N8:P8)=0,"",IF(Q8="3E","3E",CEILING(N(M8)+N(Q8),1))))</f>
        <v/>
      </c>
      <c r="U8" s="13" t="str">
        <f t="shared" ref="U8:U71" si="15">IF(ISBLANK($B8),"",IF(COUNT(S8:T8)=0,"",IF(AND($A8="IM",COUNT(S8:T8)=1),S8+T8,(S8+T8)/2)))</f>
        <v/>
      </c>
      <c r="Y8" s="26" t="str">
        <f t="shared" ref="Y8:Y71" si="16">IF(ISBLANK($B8),"",IF(COUNT(V8:W8)=0,"",IF(AND($A8="IM",COUNT(V8:W8)=1),V8+W8,IF(AND(ABS(V8-W8)&lt;U$2*0.16,ISBLANK(X8)),CEILING(AVERAGE(V8,W8),0.01),IF(AND(ABS(V8-W8)&gt;=U$2*0.16,ISBLANK(X8)),"3E",IF(MAX(V8:X8)-MEDIAN(V8:X8)&lt;=MEDIAN(V8:X8)-MIN(V8:X8),CEILING(AVERAGE(MAX(V8:X8),MEDIAN(V8:X8)),0.01),CEILING(AVERAGE(MIN(V8:X8),MEDIAN(V8:X8)),0.01)))))))</f>
        <v/>
      </c>
      <c r="Z8" s="14" t="str">
        <f t="shared" ref="Z8:Z71" si="17">IF($B8="","",IF(COUNT(V8:X8)=0,"",IF(Y8="3E","3E",CEILING(N(U8)+N(Y8),1))))</f>
        <v/>
      </c>
      <c r="AC8" s="13" t="str">
        <f t="shared" ref="AC8:AC71" si="18">IF(ISBLANK($B8),"",IF(COUNT(AA8:AB8)=0,"",IF(AND($A8="IM",COUNT(AA8:AB8)=1),AA8+AB8,(AA8+AB8)/2)))</f>
        <v/>
      </c>
      <c r="AG8" s="26" t="str">
        <f t="shared" ref="AG8:AG71" si="19">IF(ISBLANK($B8),"",IF(COUNT(AD8:AE8)=0,"",IF(AND($A8="IM",COUNT(AD8:AE8)=1),AD8+AE8,IF(AND(ABS(AD8-AE8)&lt;AC$2*0.16,ISBLANK(AF8)),CEILING(AVERAGE(AD8,AE8),0.01),IF(AND(ABS(AD8-AE8)&gt;=AC$2*0.16,ISBLANK(AF8)),"3E",IF(MAX(AD8:AF8)-MEDIAN(AD8:AF8)&lt;=MEDIAN(AD8:AF8)-MIN(AD8:AF8),CEILING(AVERAGE(MAX(AD8:AF8),MEDIAN(AD8:AF8)),0.01),CEILING(AVERAGE(MIN(AD8:AF8),MEDIAN(AD8:AF8)),0.01)))))))</f>
        <v/>
      </c>
      <c r="AH8" s="14" t="str">
        <f t="shared" ref="AH8:AH71" si="20">IF($B8="","",IF(COUNT(AD8:AF8)=0,"",IF(AG8="3E","3E",CEILING(N(AC8)+N(AG8),1))))</f>
        <v/>
      </c>
      <c r="AK8" s="13" t="str">
        <f t="shared" ref="AK8:AK71" si="21">IF(ISBLANK($B8),"",IF(COUNT(AI8:AJ8)=0,"",IF(AND($A8="IM",COUNT(AI8:AJ8)=1),AI8+AJ8,(AI8+AJ8)/2)))</f>
        <v/>
      </c>
      <c r="AO8" s="26" t="str">
        <f t="shared" ref="AO8:AO71" si="22">IF(ISBLANK($B8),"",IF(COUNT(AL8:AM8)=0,"",IF(AND($A8="IM",COUNT(AL8:AM8)=1),AL8+AM8,IF(AND(ABS(AL8-AM8)&lt;AK$2*0.16,ISBLANK(AN8)),CEILING(AVERAGE(AL8,AM8),0.01),IF(AND(ABS(AL8-AM8)&gt;=AK$2*0.16,ISBLANK(AN8)),"3E",IF(MAX(AL8:AN8)-MEDIAN(AL8:AN8)&lt;=MEDIAN(AL8:AN8)-MIN(AL8:AN8),CEILING(AVERAGE(MAX(AL8:AN8),MEDIAN(AL8:AN8)),0.01),CEILING(AVERAGE(MIN(AL8:AN8),MEDIAN(AL8:AN8)),0.01)))))))</f>
        <v/>
      </c>
      <c r="AP8" s="14" t="str">
        <f t="shared" ref="AP8:AP71" si="23">IF($B8="","",IF(COUNT(AL8:AN8)=0,"",IF(AO8="3E","3E",CEILING(N(AK8)+N(AO8),1))))</f>
        <v/>
      </c>
      <c r="AS8" s="13" t="str">
        <f t="shared" ref="AS8:AS71" si="24">IF(ISBLANK($B8),"",IF(COUNT(AQ8:AR8)=0,"",IF(AND($A8="IM",COUNT(AQ8:AR8)=1),AQ8+AR8,(AQ8+AR8)/2)))</f>
        <v/>
      </c>
      <c r="AW8" s="26" t="str">
        <f t="shared" ref="AW8:AW71" si="25">IF(ISBLANK($B8),"",IF(COUNT(AT8:AU8)=0,"",IF(AND($A8="IM",COUNT(AT8:AU8)=1),AT8+AU8,IF(AND(ABS(AT8-AU8)&lt;AS$2*0.16,ISBLANK(AV8)),CEILING(AVERAGE(AT8,AU8),0.01),IF(AND(ABS(AT8-AU8)&gt;=AS$2*0.16,ISBLANK(AV8)),"3E",IF(MAX(AT8:AV8)-MEDIAN(AT8:AV8)&lt;=MEDIAN(AT8:AV8)-MIN(AT8:AV8),CEILING(AVERAGE(MAX(AT8:AV8),MEDIAN(AT8:AV8)),0.01),CEILING(AVERAGE(MIN(AT8:AV8),MEDIAN(AT8:AV8)),0.01)))))))</f>
        <v/>
      </c>
      <c r="AX8" s="14" t="str">
        <f t="shared" ref="AX8:AX71" si="26">IF($B8="","",IF(COUNT(AT8:AV8)=0,"",IF(AW8="3E","3E",CEILING(N(AS8)+N(AW8),1))))</f>
        <v/>
      </c>
      <c r="BA8" s="13" t="str">
        <f t="shared" ref="BA8:BA71" si="27">IF(ISBLANK($B8),"",IF(COUNT(AY8:AZ8)=0,"",IF(AND($A8="IM",COUNT(AY8:AZ8)=1),AY8+AZ8,(AY8+AZ8)/2)))</f>
        <v/>
      </c>
      <c r="BE8" s="26" t="str">
        <f t="shared" ref="BE8:BE71" si="28">IF(ISBLANK($B8),"",IF(COUNT(BB8:BC8)=0,"",IF(AND($A8="IM",COUNT(BB8:BC8)=1),BB8+BC8,IF(AND(ABS(BB8-BC8)&lt;BA$2*0.16,ISBLANK(BD8)),CEILING(AVERAGE(BB8,BC8),0.01),IF(AND(ABS(BB8-BC8)&gt;=BA$2*0.16,ISBLANK(BD8)),"3E",IF(MAX(BB8:BD8)-MEDIAN(BB8:BD8)&lt;=MEDIAN(BB8:BD8)-MIN(BB8:BD8),CEILING(AVERAGE(MAX(BB8:BD8),MEDIAN(BB8:BD8)),0.01),CEILING(AVERAGE(MIN(BB8:BD8),MEDIAN(BB8:BD8)),0.01)))))))</f>
        <v/>
      </c>
      <c r="BF8" s="26" t="str">
        <f t="shared" ref="BF8:BF71" si="29">IF($B8="","",IF(COUNT(BB8:BD8)=0,"",IF(BE8="3E","3E",CEILING(N(BA8)+N(BE8),1))))</f>
        <v/>
      </c>
      <c r="BH8" s="18" t="str">
        <f>IF($A8="","",IF(BG8="","I",LOOKUP(BG8/BI$2,{0,0.4,0.45,0.5,0.55,0.6,0.65,0.7,0.75,0.8,1},{"F","D","C","C+","B-","B","B+","A-","A","A+"})))</f>
        <v/>
      </c>
      <c r="BI8" s="110" t="str">
        <f>IF($A8="","",IF(BG8="","--",LOOKUP(BG8/BI$2,{0,0.4,0.45,0.5,0.55,0.6,0.65,0.7,0.75,0.8,1},{0,2,2.25,2.5,2.75,3,3.25,3.5,3.75,4})))</f>
        <v/>
      </c>
      <c r="BO8" s="35" t="str">
        <f t="shared" ref="BO8:BO71" si="30">IF(ISBLANK($B8),"",IF($A8="IM",BN8,IF(COUNT(BK8:BM8)=0,"",IF(AND(ABS(BK8-BL8)&lt;BM$3*20%,ISBLANK(BM8)),CEILING(AVERAGE(BK8:BL8)+BJ8,1),IF(AND(ABS(BK8-BL8)&gt;=BM$3*20%,ISBLANK(BM8)),"3E",IF(MAX(BK8:BM8)-MEDIAN(BK8:BM8)&lt;=MEDIAN(BK8:BM8)-MIN(BK8:BM8),CEILING(AVERAGE(MAX(BK8:BM8),MEDIAN(BK8:BM8))+BJ8,1),CEILING(AVERAGE(MIN(BK8:BM8),MEDIAN(BK8:BM8))+BJ8,1)))))))</f>
        <v/>
      </c>
    </row>
    <row r="9" spans="1:69" x14ac:dyDescent="0.25">
      <c r="B9" s="12"/>
      <c r="E9" s="13" t="str">
        <f t="shared" si="9"/>
        <v/>
      </c>
      <c r="I9" s="26" t="str">
        <f t="shared" si="10"/>
        <v/>
      </c>
      <c r="J9" s="14" t="str">
        <f t="shared" si="11"/>
        <v/>
      </c>
      <c r="M9" s="13" t="str">
        <f t="shared" si="12"/>
        <v/>
      </c>
      <c r="Q9" s="26" t="str">
        <f t="shared" si="13"/>
        <v/>
      </c>
      <c r="R9" s="14" t="str">
        <f t="shared" si="14"/>
        <v/>
      </c>
      <c r="U9" s="13" t="str">
        <f t="shared" si="15"/>
        <v/>
      </c>
      <c r="Y9" s="26" t="str">
        <f t="shared" si="16"/>
        <v/>
      </c>
      <c r="Z9" s="14" t="str">
        <f t="shared" si="17"/>
        <v/>
      </c>
      <c r="AC9" s="13" t="str">
        <f t="shared" si="18"/>
        <v/>
      </c>
      <c r="AG9" s="26" t="str">
        <f t="shared" si="19"/>
        <v/>
      </c>
      <c r="AH9" s="14" t="str">
        <f t="shared" si="20"/>
        <v/>
      </c>
      <c r="AK9" s="13" t="str">
        <f t="shared" si="21"/>
        <v/>
      </c>
      <c r="AO9" s="26" t="str">
        <f t="shared" si="22"/>
        <v/>
      </c>
      <c r="AP9" s="14" t="str">
        <f t="shared" si="23"/>
        <v/>
      </c>
      <c r="AS9" s="13" t="str">
        <f t="shared" si="24"/>
        <v/>
      </c>
      <c r="AW9" s="26" t="str">
        <f t="shared" si="25"/>
        <v/>
      </c>
      <c r="AX9" s="14" t="str">
        <f t="shared" si="26"/>
        <v/>
      </c>
      <c r="BA9" s="13" t="str">
        <f t="shared" si="27"/>
        <v/>
      </c>
      <c r="BE9" s="26" t="str">
        <f t="shared" si="28"/>
        <v/>
      </c>
      <c r="BF9" s="26" t="str">
        <f t="shared" si="29"/>
        <v/>
      </c>
      <c r="BH9" s="18" t="str">
        <f>IF($A9="","",IF(BG9="","I",LOOKUP(BG9/BI$2,{0,0.4,0.45,0.5,0.55,0.6,0.65,0.7,0.75,0.8,1},{"F","D","C","C+","B-","B","B+","A-","A","A+"})))</f>
        <v/>
      </c>
      <c r="BI9" s="110" t="str">
        <f>IF($A9="","",IF(BG9="","--",LOOKUP(BG9/BI$2,{0,0.4,0.45,0.5,0.55,0.6,0.65,0.7,0.75,0.8,1},{0,2,2.25,2.5,2.75,3,3.25,3.5,3.75,4})))</f>
        <v/>
      </c>
      <c r="BO9" s="35" t="str">
        <f t="shared" si="30"/>
        <v/>
      </c>
    </row>
    <row r="10" spans="1:69" x14ac:dyDescent="0.25">
      <c r="B10" s="12"/>
      <c r="E10" s="13" t="str">
        <f t="shared" si="9"/>
        <v/>
      </c>
      <c r="I10" s="26" t="str">
        <f t="shared" si="10"/>
        <v/>
      </c>
      <c r="J10" s="14" t="str">
        <f t="shared" si="11"/>
        <v/>
      </c>
      <c r="M10" s="13" t="str">
        <f t="shared" si="12"/>
        <v/>
      </c>
      <c r="Q10" s="26" t="str">
        <f t="shared" si="13"/>
        <v/>
      </c>
      <c r="R10" s="14" t="str">
        <f t="shared" si="14"/>
        <v/>
      </c>
      <c r="U10" s="13" t="str">
        <f t="shared" si="15"/>
        <v/>
      </c>
      <c r="Y10" s="26" t="str">
        <f t="shared" si="16"/>
        <v/>
      </c>
      <c r="Z10" s="14" t="str">
        <f t="shared" si="17"/>
        <v/>
      </c>
      <c r="AC10" s="13" t="str">
        <f t="shared" si="18"/>
        <v/>
      </c>
      <c r="AG10" s="26" t="str">
        <f t="shared" si="19"/>
        <v/>
      </c>
      <c r="AH10" s="14" t="str">
        <f t="shared" si="20"/>
        <v/>
      </c>
      <c r="AK10" s="13" t="str">
        <f t="shared" si="21"/>
        <v/>
      </c>
      <c r="AO10" s="26" t="str">
        <f t="shared" si="22"/>
        <v/>
      </c>
      <c r="AP10" s="14" t="str">
        <f t="shared" si="23"/>
        <v/>
      </c>
      <c r="AS10" s="13" t="str">
        <f t="shared" si="24"/>
        <v/>
      </c>
      <c r="AW10" s="26" t="str">
        <f t="shared" si="25"/>
        <v/>
      </c>
      <c r="AX10" s="14" t="str">
        <f t="shared" si="26"/>
        <v/>
      </c>
      <c r="BA10" s="13" t="str">
        <f t="shared" si="27"/>
        <v/>
      </c>
      <c r="BE10" s="26" t="str">
        <f t="shared" si="28"/>
        <v/>
      </c>
      <c r="BF10" s="26" t="str">
        <f t="shared" si="29"/>
        <v/>
      </c>
      <c r="BH10" s="18" t="str">
        <f>IF($A10="","",IF(BG10="","I",LOOKUP(BG10/BI$2,{0,0.4,0.45,0.5,0.55,0.6,0.65,0.7,0.75,0.8,1},{"F","D","C","C+","B-","B","B+","A-","A","A+"})))</f>
        <v/>
      </c>
      <c r="BI10" s="110" t="str">
        <f>IF($A10="","",IF(BG10="","--",LOOKUP(BG10/BI$2,{0,0.4,0.45,0.5,0.55,0.6,0.65,0.7,0.75,0.8,1},{0,2,2.25,2.5,2.75,3,3.25,3.5,3.75,4})))</f>
        <v/>
      </c>
      <c r="BO10" s="35" t="str">
        <f t="shared" si="30"/>
        <v/>
      </c>
    </row>
    <row r="11" spans="1:69" x14ac:dyDescent="0.25">
      <c r="B11" s="12"/>
      <c r="E11" s="13" t="str">
        <f t="shared" si="9"/>
        <v/>
      </c>
      <c r="I11" s="26" t="str">
        <f t="shared" si="10"/>
        <v/>
      </c>
      <c r="J11" s="14" t="str">
        <f t="shared" si="11"/>
        <v/>
      </c>
      <c r="M11" s="13" t="str">
        <f t="shared" si="12"/>
        <v/>
      </c>
      <c r="Q11" s="26" t="str">
        <f t="shared" si="13"/>
        <v/>
      </c>
      <c r="R11" s="14" t="str">
        <f t="shared" si="14"/>
        <v/>
      </c>
      <c r="U11" s="13" t="str">
        <f t="shared" si="15"/>
        <v/>
      </c>
      <c r="Y11" s="26" t="str">
        <f t="shared" si="16"/>
        <v/>
      </c>
      <c r="Z11" s="14" t="str">
        <f t="shared" si="17"/>
        <v/>
      </c>
      <c r="AC11" s="13" t="str">
        <f t="shared" si="18"/>
        <v/>
      </c>
      <c r="AG11" s="26" t="str">
        <f t="shared" si="19"/>
        <v/>
      </c>
      <c r="AH11" s="14" t="str">
        <f t="shared" si="20"/>
        <v/>
      </c>
      <c r="AK11" s="13" t="str">
        <f t="shared" si="21"/>
        <v/>
      </c>
      <c r="AO11" s="26" t="str">
        <f t="shared" si="22"/>
        <v/>
      </c>
      <c r="AP11" s="14" t="str">
        <f t="shared" si="23"/>
        <v/>
      </c>
      <c r="AS11" s="13" t="str">
        <f t="shared" si="24"/>
        <v/>
      </c>
      <c r="AW11" s="26" t="str">
        <f t="shared" si="25"/>
        <v/>
      </c>
      <c r="AX11" s="14" t="str">
        <f t="shared" si="26"/>
        <v/>
      </c>
      <c r="BA11" s="13" t="str">
        <f t="shared" si="27"/>
        <v/>
      </c>
      <c r="BE11" s="26" t="str">
        <f t="shared" si="28"/>
        <v/>
      </c>
      <c r="BF11" s="26" t="str">
        <f t="shared" si="29"/>
        <v/>
      </c>
      <c r="BH11" s="18" t="str">
        <f>IF($A11="","",IF(BG11="","I",LOOKUP(BG11/BI$2,{0,0.4,0.45,0.5,0.55,0.6,0.65,0.7,0.75,0.8,1},{"F","D","C","C+","B-","B","B+","A-","A","A+"})))</f>
        <v/>
      </c>
      <c r="BI11" s="110" t="str">
        <f>IF($A11="","",IF(BG11="","--",LOOKUP(BG11/BI$2,{0,0.4,0.45,0.5,0.55,0.6,0.65,0.7,0.75,0.8,1},{0,2,2.25,2.5,2.75,3,3.25,3.5,3.75,4})))</f>
        <v/>
      </c>
      <c r="BO11" s="35" t="str">
        <f t="shared" si="30"/>
        <v/>
      </c>
    </row>
    <row r="12" spans="1:69" x14ac:dyDescent="0.25">
      <c r="B12" s="12"/>
      <c r="E12" s="13" t="str">
        <f t="shared" si="9"/>
        <v/>
      </c>
      <c r="I12" s="26" t="str">
        <f t="shared" si="10"/>
        <v/>
      </c>
      <c r="J12" s="14" t="str">
        <f t="shared" si="11"/>
        <v/>
      </c>
      <c r="M12" s="13" t="str">
        <f t="shared" si="12"/>
        <v/>
      </c>
      <c r="Q12" s="26" t="str">
        <f t="shared" si="13"/>
        <v/>
      </c>
      <c r="R12" s="14" t="str">
        <f t="shared" si="14"/>
        <v/>
      </c>
      <c r="U12" s="13" t="str">
        <f t="shared" si="15"/>
        <v/>
      </c>
      <c r="Y12" s="26" t="str">
        <f t="shared" si="16"/>
        <v/>
      </c>
      <c r="Z12" s="14" t="str">
        <f t="shared" si="17"/>
        <v/>
      </c>
      <c r="AC12" s="13" t="str">
        <f t="shared" si="18"/>
        <v/>
      </c>
      <c r="AG12" s="26" t="str">
        <f t="shared" si="19"/>
        <v/>
      </c>
      <c r="AH12" s="14" t="str">
        <f t="shared" si="20"/>
        <v/>
      </c>
      <c r="AK12" s="13" t="str">
        <f t="shared" si="21"/>
        <v/>
      </c>
      <c r="AO12" s="26" t="str">
        <f t="shared" si="22"/>
        <v/>
      </c>
      <c r="AP12" s="14" t="str">
        <f t="shared" si="23"/>
        <v/>
      </c>
      <c r="AS12" s="13" t="str">
        <f t="shared" si="24"/>
        <v/>
      </c>
      <c r="AW12" s="26" t="str">
        <f t="shared" si="25"/>
        <v/>
      </c>
      <c r="AX12" s="14" t="str">
        <f t="shared" si="26"/>
        <v/>
      </c>
      <c r="BA12" s="13" t="str">
        <f t="shared" si="27"/>
        <v/>
      </c>
      <c r="BE12" s="26" t="str">
        <f t="shared" si="28"/>
        <v/>
      </c>
      <c r="BF12" s="26" t="str">
        <f t="shared" si="29"/>
        <v/>
      </c>
      <c r="BH12" s="18" t="str">
        <f>IF($A12="","",IF(BG12="","I",LOOKUP(BG12/BI$2,{0,0.4,0.45,0.5,0.55,0.6,0.65,0.7,0.75,0.8,1},{"F","D","C","C+","B-","B","B+","A-","A","A+"})))</f>
        <v/>
      </c>
      <c r="BI12" s="110" t="str">
        <f>IF($A12="","",IF(BG12="","--",LOOKUP(BG12/BI$2,{0,0.4,0.45,0.5,0.55,0.6,0.65,0.7,0.75,0.8,1},{0,2,2.25,2.5,2.75,3,3.25,3.5,3.75,4})))</f>
        <v/>
      </c>
      <c r="BO12" s="35" t="str">
        <f t="shared" si="30"/>
        <v/>
      </c>
    </row>
    <row r="13" spans="1:69" x14ac:dyDescent="0.25">
      <c r="B13" s="12"/>
      <c r="E13" s="13" t="str">
        <f t="shared" si="9"/>
        <v/>
      </c>
      <c r="I13" s="26" t="str">
        <f t="shared" si="10"/>
        <v/>
      </c>
      <c r="J13" s="14" t="str">
        <f t="shared" si="11"/>
        <v/>
      </c>
      <c r="M13" s="13" t="str">
        <f t="shared" si="12"/>
        <v/>
      </c>
      <c r="Q13" s="26" t="str">
        <f t="shared" si="13"/>
        <v/>
      </c>
      <c r="R13" s="14" t="str">
        <f t="shared" si="14"/>
        <v/>
      </c>
      <c r="U13" s="13" t="str">
        <f t="shared" si="15"/>
        <v/>
      </c>
      <c r="Y13" s="26" t="str">
        <f t="shared" si="16"/>
        <v/>
      </c>
      <c r="Z13" s="14" t="str">
        <f t="shared" si="17"/>
        <v/>
      </c>
      <c r="AC13" s="13" t="str">
        <f t="shared" si="18"/>
        <v/>
      </c>
      <c r="AG13" s="26" t="str">
        <f t="shared" si="19"/>
        <v/>
      </c>
      <c r="AH13" s="14" t="str">
        <f t="shared" si="20"/>
        <v/>
      </c>
      <c r="AK13" s="13" t="str">
        <f t="shared" si="21"/>
        <v/>
      </c>
      <c r="AO13" s="26" t="str">
        <f t="shared" si="22"/>
        <v/>
      </c>
      <c r="AP13" s="14" t="str">
        <f t="shared" si="23"/>
        <v/>
      </c>
      <c r="AS13" s="13" t="str">
        <f t="shared" si="24"/>
        <v/>
      </c>
      <c r="AW13" s="26" t="str">
        <f t="shared" si="25"/>
        <v/>
      </c>
      <c r="AX13" s="14" t="str">
        <f t="shared" si="26"/>
        <v/>
      </c>
      <c r="BA13" s="13" t="str">
        <f t="shared" si="27"/>
        <v/>
      </c>
      <c r="BE13" s="26" t="str">
        <f t="shared" si="28"/>
        <v/>
      </c>
      <c r="BF13" s="26" t="str">
        <f t="shared" si="29"/>
        <v/>
      </c>
      <c r="BH13" s="18" t="str">
        <f>IF($A13="","",IF(BG13="","I",LOOKUP(BG13/BI$2,{0,0.4,0.45,0.5,0.55,0.6,0.65,0.7,0.75,0.8,1},{"F","D","C","C+","B-","B","B+","A-","A","A+"})))</f>
        <v/>
      </c>
      <c r="BI13" s="110" t="str">
        <f>IF($A13="","",IF(BG13="","--",LOOKUP(BG13/BI$2,{0,0.4,0.45,0.5,0.55,0.6,0.65,0.7,0.75,0.8,1},{0,2,2.25,2.5,2.75,3,3.25,3.5,3.75,4})))</f>
        <v/>
      </c>
      <c r="BO13" s="35" t="str">
        <f t="shared" si="30"/>
        <v/>
      </c>
    </row>
    <row r="14" spans="1:69" x14ac:dyDescent="0.25">
      <c r="B14" s="12"/>
      <c r="E14" s="13" t="str">
        <f t="shared" si="9"/>
        <v/>
      </c>
      <c r="I14" s="26" t="str">
        <f t="shared" si="10"/>
        <v/>
      </c>
      <c r="J14" s="14" t="str">
        <f t="shared" si="11"/>
        <v/>
      </c>
      <c r="M14" s="13" t="str">
        <f t="shared" si="12"/>
        <v/>
      </c>
      <c r="Q14" s="26" t="str">
        <f t="shared" si="13"/>
        <v/>
      </c>
      <c r="R14" s="14" t="str">
        <f t="shared" si="14"/>
        <v/>
      </c>
      <c r="U14" s="13" t="str">
        <f t="shared" si="15"/>
        <v/>
      </c>
      <c r="Y14" s="26" t="str">
        <f t="shared" si="16"/>
        <v/>
      </c>
      <c r="Z14" s="14" t="str">
        <f t="shared" si="17"/>
        <v/>
      </c>
      <c r="AC14" s="13" t="str">
        <f t="shared" si="18"/>
        <v/>
      </c>
      <c r="AG14" s="26" t="str">
        <f t="shared" si="19"/>
        <v/>
      </c>
      <c r="AH14" s="14" t="str">
        <f t="shared" si="20"/>
        <v/>
      </c>
      <c r="AK14" s="13" t="str">
        <f t="shared" si="21"/>
        <v/>
      </c>
      <c r="AO14" s="26" t="str">
        <f t="shared" si="22"/>
        <v/>
      </c>
      <c r="AP14" s="14" t="str">
        <f t="shared" si="23"/>
        <v/>
      </c>
      <c r="AS14" s="13" t="str">
        <f t="shared" si="24"/>
        <v/>
      </c>
      <c r="AW14" s="26" t="str">
        <f t="shared" si="25"/>
        <v/>
      </c>
      <c r="AX14" s="14" t="str">
        <f t="shared" si="26"/>
        <v/>
      </c>
      <c r="BA14" s="13" t="str">
        <f t="shared" si="27"/>
        <v/>
      </c>
      <c r="BE14" s="26" t="str">
        <f t="shared" si="28"/>
        <v/>
      </c>
      <c r="BF14" s="26" t="str">
        <f t="shared" si="29"/>
        <v/>
      </c>
      <c r="BH14" s="18" t="str">
        <f>IF($A14="","",IF(BG14="","I",LOOKUP(BG14/BI$2,{0,0.4,0.45,0.5,0.55,0.6,0.65,0.7,0.75,0.8,1},{"F","D","C","C+","B-","B","B+","A-","A","A+"})))</f>
        <v/>
      </c>
      <c r="BI14" s="110" t="str">
        <f>IF($A14="","",IF(BG14="","--",LOOKUP(BG14/BI$2,{0,0.4,0.45,0.5,0.55,0.6,0.65,0.7,0.75,0.8,1},{0,2,2.25,2.5,2.75,3,3.25,3.5,3.75,4})))</f>
        <v/>
      </c>
      <c r="BO14" s="35" t="str">
        <f t="shared" si="30"/>
        <v/>
      </c>
    </row>
    <row r="15" spans="1:69" x14ac:dyDescent="0.25">
      <c r="B15" s="12"/>
      <c r="E15" s="13" t="str">
        <f t="shared" si="9"/>
        <v/>
      </c>
      <c r="I15" s="26" t="str">
        <f t="shared" si="10"/>
        <v/>
      </c>
      <c r="J15" s="14" t="str">
        <f t="shared" si="11"/>
        <v/>
      </c>
      <c r="M15" s="13" t="str">
        <f t="shared" si="12"/>
        <v/>
      </c>
      <c r="Q15" s="26" t="str">
        <f t="shared" si="13"/>
        <v/>
      </c>
      <c r="R15" s="14" t="str">
        <f t="shared" si="14"/>
        <v/>
      </c>
      <c r="U15" s="13" t="str">
        <f t="shared" si="15"/>
        <v/>
      </c>
      <c r="Y15" s="26" t="str">
        <f t="shared" si="16"/>
        <v/>
      </c>
      <c r="Z15" s="14" t="str">
        <f t="shared" si="17"/>
        <v/>
      </c>
      <c r="AC15" s="13" t="str">
        <f t="shared" si="18"/>
        <v/>
      </c>
      <c r="AG15" s="26" t="str">
        <f t="shared" si="19"/>
        <v/>
      </c>
      <c r="AH15" s="14" t="str">
        <f t="shared" si="20"/>
        <v/>
      </c>
      <c r="AK15" s="13" t="str">
        <f t="shared" si="21"/>
        <v/>
      </c>
      <c r="AO15" s="26" t="str">
        <f t="shared" si="22"/>
        <v/>
      </c>
      <c r="AP15" s="14" t="str">
        <f t="shared" si="23"/>
        <v/>
      </c>
      <c r="AS15" s="13" t="str">
        <f t="shared" si="24"/>
        <v/>
      </c>
      <c r="AW15" s="26" t="str">
        <f t="shared" si="25"/>
        <v/>
      </c>
      <c r="AX15" s="14" t="str">
        <f t="shared" si="26"/>
        <v/>
      </c>
      <c r="BA15" s="13" t="str">
        <f t="shared" si="27"/>
        <v/>
      </c>
      <c r="BE15" s="26" t="str">
        <f t="shared" si="28"/>
        <v/>
      </c>
      <c r="BF15" s="26" t="str">
        <f t="shared" si="29"/>
        <v/>
      </c>
      <c r="BH15" s="18" t="str">
        <f>IF($A15="","",IF(BG15="","I",LOOKUP(BG15/BI$2,{0,0.4,0.45,0.5,0.55,0.6,0.65,0.7,0.75,0.8,1},{"F","D","C","C+","B-","B","B+","A-","A","A+"})))</f>
        <v/>
      </c>
      <c r="BI15" s="110" t="str">
        <f>IF($A15="","",IF(BG15="","--",LOOKUP(BG15/BI$2,{0,0.4,0.45,0.5,0.55,0.6,0.65,0.7,0.75,0.8,1},{0,2,2.25,2.5,2.75,3,3.25,3.5,3.75,4})))</f>
        <v/>
      </c>
      <c r="BO15" s="35" t="str">
        <f t="shared" si="30"/>
        <v/>
      </c>
    </row>
    <row r="16" spans="1:69" x14ac:dyDescent="0.25">
      <c r="B16" s="12"/>
      <c r="E16" s="13" t="str">
        <f t="shared" si="9"/>
        <v/>
      </c>
      <c r="I16" s="26" t="str">
        <f t="shared" si="10"/>
        <v/>
      </c>
      <c r="J16" s="14" t="str">
        <f t="shared" si="11"/>
        <v/>
      </c>
      <c r="M16" s="13" t="str">
        <f t="shared" si="12"/>
        <v/>
      </c>
      <c r="Q16" s="26" t="str">
        <f t="shared" si="13"/>
        <v/>
      </c>
      <c r="R16" s="14" t="str">
        <f t="shared" si="14"/>
        <v/>
      </c>
      <c r="U16" s="13" t="str">
        <f t="shared" si="15"/>
        <v/>
      </c>
      <c r="Y16" s="26" t="str">
        <f t="shared" si="16"/>
        <v/>
      </c>
      <c r="Z16" s="14" t="str">
        <f t="shared" si="17"/>
        <v/>
      </c>
      <c r="AC16" s="13" t="str">
        <f t="shared" si="18"/>
        <v/>
      </c>
      <c r="AG16" s="26" t="str">
        <f t="shared" si="19"/>
        <v/>
      </c>
      <c r="AH16" s="14" t="str">
        <f t="shared" si="20"/>
        <v/>
      </c>
      <c r="AK16" s="13" t="str">
        <f t="shared" si="21"/>
        <v/>
      </c>
      <c r="AO16" s="26" t="str">
        <f t="shared" si="22"/>
        <v/>
      </c>
      <c r="AP16" s="14" t="str">
        <f t="shared" si="23"/>
        <v/>
      </c>
      <c r="AS16" s="13" t="str">
        <f t="shared" si="24"/>
        <v/>
      </c>
      <c r="AW16" s="26" t="str">
        <f t="shared" si="25"/>
        <v/>
      </c>
      <c r="AX16" s="14" t="str">
        <f t="shared" si="26"/>
        <v/>
      </c>
      <c r="BA16" s="13" t="str">
        <f t="shared" si="27"/>
        <v/>
      </c>
      <c r="BE16" s="26" t="str">
        <f t="shared" si="28"/>
        <v/>
      </c>
      <c r="BF16" s="26" t="str">
        <f t="shared" si="29"/>
        <v/>
      </c>
      <c r="BH16" s="18" t="str">
        <f>IF($A16="","",IF(BG16="","I",LOOKUP(BG16/BI$2,{0,0.4,0.45,0.5,0.55,0.6,0.65,0.7,0.75,0.8,1},{"F","D","C","C+","B-","B","B+","A-","A","A+"})))</f>
        <v/>
      </c>
      <c r="BI16" s="110" t="str">
        <f>IF($A16="","",IF(BG16="","--",LOOKUP(BG16/BI$2,{0,0.4,0.45,0.5,0.55,0.6,0.65,0.7,0.75,0.8,1},{0,2,2.25,2.5,2.75,3,3.25,3.5,3.75,4})))</f>
        <v/>
      </c>
      <c r="BO16" s="35" t="str">
        <f t="shared" si="30"/>
        <v/>
      </c>
    </row>
    <row r="17" spans="2:67" x14ac:dyDescent="0.25">
      <c r="B17" s="12"/>
      <c r="E17" s="13" t="str">
        <f t="shared" si="9"/>
        <v/>
      </c>
      <c r="I17" s="26" t="str">
        <f t="shared" si="10"/>
        <v/>
      </c>
      <c r="J17" s="14" t="str">
        <f t="shared" si="11"/>
        <v/>
      </c>
      <c r="M17" s="13" t="str">
        <f t="shared" si="12"/>
        <v/>
      </c>
      <c r="Q17" s="26" t="str">
        <f t="shared" si="13"/>
        <v/>
      </c>
      <c r="R17" s="14" t="str">
        <f t="shared" si="14"/>
        <v/>
      </c>
      <c r="U17" s="13" t="str">
        <f t="shared" si="15"/>
        <v/>
      </c>
      <c r="Y17" s="26" t="str">
        <f t="shared" si="16"/>
        <v/>
      </c>
      <c r="Z17" s="14" t="str">
        <f t="shared" si="17"/>
        <v/>
      </c>
      <c r="AC17" s="13" t="str">
        <f t="shared" si="18"/>
        <v/>
      </c>
      <c r="AG17" s="26" t="str">
        <f t="shared" si="19"/>
        <v/>
      </c>
      <c r="AH17" s="14" t="str">
        <f t="shared" si="20"/>
        <v/>
      </c>
      <c r="AK17" s="13" t="str">
        <f t="shared" si="21"/>
        <v/>
      </c>
      <c r="AO17" s="26" t="str">
        <f t="shared" si="22"/>
        <v/>
      </c>
      <c r="AP17" s="14" t="str">
        <f t="shared" si="23"/>
        <v/>
      </c>
      <c r="AS17" s="13" t="str">
        <f t="shared" si="24"/>
        <v/>
      </c>
      <c r="AW17" s="26" t="str">
        <f t="shared" si="25"/>
        <v/>
      </c>
      <c r="AX17" s="14" t="str">
        <f t="shared" si="26"/>
        <v/>
      </c>
      <c r="BA17" s="13" t="str">
        <f t="shared" si="27"/>
        <v/>
      </c>
      <c r="BE17" s="26" t="str">
        <f t="shared" si="28"/>
        <v/>
      </c>
      <c r="BF17" s="26" t="str">
        <f t="shared" si="29"/>
        <v/>
      </c>
      <c r="BH17" s="18" t="str">
        <f>IF($A17="","",IF(BG17="","I",LOOKUP(BG17/BI$2,{0,0.4,0.45,0.5,0.55,0.6,0.65,0.7,0.75,0.8,1},{"F","D","C","C+","B-","B","B+","A-","A","A+"})))</f>
        <v/>
      </c>
      <c r="BI17" s="110" t="str">
        <f>IF($A17="","",IF(BG17="","--",LOOKUP(BG17/BI$2,{0,0.4,0.45,0.5,0.55,0.6,0.65,0.7,0.75,0.8,1},{0,2,2.25,2.5,2.75,3,3.25,3.5,3.75,4})))</f>
        <v/>
      </c>
      <c r="BO17" s="35" t="str">
        <f t="shared" si="30"/>
        <v/>
      </c>
    </row>
    <row r="18" spans="2:67" x14ac:dyDescent="0.25">
      <c r="B18" s="12"/>
      <c r="E18" s="13" t="str">
        <f t="shared" si="9"/>
        <v/>
      </c>
      <c r="I18" s="26" t="str">
        <f t="shared" si="10"/>
        <v/>
      </c>
      <c r="J18" s="14" t="str">
        <f t="shared" si="11"/>
        <v/>
      </c>
      <c r="M18" s="13" t="str">
        <f t="shared" si="12"/>
        <v/>
      </c>
      <c r="Q18" s="26" t="str">
        <f t="shared" si="13"/>
        <v/>
      </c>
      <c r="R18" s="14" t="str">
        <f t="shared" si="14"/>
        <v/>
      </c>
      <c r="U18" s="13" t="str">
        <f t="shared" si="15"/>
        <v/>
      </c>
      <c r="Y18" s="26" t="str">
        <f t="shared" si="16"/>
        <v/>
      </c>
      <c r="Z18" s="14" t="str">
        <f t="shared" si="17"/>
        <v/>
      </c>
      <c r="AC18" s="13" t="str">
        <f t="shared" si="18"/>
        <v/>
      </c>
      <c r="AG18" s="26" t="str">
        <f t="shared" si="19"/>
        <v/>
      </c>
      <c r="AH18" s="14" t="str">
        <f t="shared" si="20"/>
        <v/>
      </c>
      <c r="AK18" s="13" t="str">
        <f t="shared" si="21"/>
        <v/>
      </c>
      <c r="AO18" s="26" t="str">
        <f t="shared" si="22"/>
        <v/>
      </c>
      <c r="AP18" s="14" t="str">
        <f t="shared" si="23"/>
        <v/>
      </c>
      <c r="AS18" s="13" t="str">
        <f t="shared" si="24"/>
        <v/>
      </c>
      <c r="AW18" s="26" t="str">
        <f t="shared" si="25"/>
        <v/>
      </c>
      <c r="AX18" s="14" t="str">
        <f t="shared" si="26"/>
        <v/>
      </c>
      <c r="BA18" s="13" t="str">
        <f t="shared" si="27"/>
        <v/>
      </c>
      <c r="BE18" s="26" t="str">
        <f t="shared" si="28"/>
        <v/>
      </c>
      <c r="BF18" s="26" t="str">
        <f t="shared" si="29"/>
        <v/>
      </c>
      <c r="BH18" s="18" t="str">
        <f>IF($A18="","",IF(BG18="","I",LOOKUP(BG18/BI$2,{0,0.4,0.45,0.5,0.55,0.6,0.65,0.7,0.75,0.8,1},{"F","D","C","C+","B-","B","B+","A-","A","A+"})))</f>
        <v/>
      </c>
      <c r="BI18" s="110" t="str">
        <f>IF($A18="","",IF(BG18="","--",LOOKUP(BG18/BI$2,{0,0.4,0.45,0.5,0.55,0.6,0.65,0.7,0.75,0.8,1},{0,2,2.25,2.5,2.75,3,3.25,3.5,3.75,4})))</f>
        <v/>
      </c>
      <c r="BO18" s="35" t="str">
        <f t="shared" si="30"/>
        <v/>
      </c>
    </row>
    <row r="19" spans="2:67" x14ac:dyDescent="0.25">
      <c r="B19" s="12"/>
      <c r="E19" s="13" t="str">
        <f t="shared" si="9"/>
        <v/>
      </c>
      <c r="I19" s="26" t="str">
        <f t="shared" si="10"/>
        <v/>
      </c>
      <c r="J19" s="14" t="str">
        <f t="shared" si="11"/>
        <v/>
      </c>
      <c r="M19" s="13" t="str">
        <f t="shared" si="12"/>
        <v/>
      </c>
      <c r="Q19" s="26" t="str">
        <f t="shared" si="13"/>
        <v/>
      </c>
      <c r="R19" s="14" t="str">
        <f t="shared" si="14"/>
        <v/>
      </c>
      <c r="U19" s="13" t="str">
        <f t="shared" si="15"/>
        <v/>
      </c>
      <c r="Y19" s="26" t="str">
        <f t="shared" si="16"/>
        <v/>
      </c>
      <c r="Z19" s="14" t="str">
        <f t="shared" si="17"/>
        <v/>
      </c>
      <c r="AC19" s="13" t="str">
        <f t="shared" si="18"/>
        <v/>
      </c>
      <c r="AG19" s="26" t="str">
        <f t="shared" si="19"/>
        <v/>
      </c>
      <c r="AH19" s="14" t="str">
        <f t="shared" si="20"/>
        <v/>
      </c>
      <c r="AK19" s="13" t="str">
        <f t="shared" si="21"/>
        <v/>
      </c>
      <c r="AO19" s="26" t="str">
        <f t="shared" si="22"/>
        <v/>
      </c>
      <c r="AP19" s="14" t="str">
        <f t="shared" si="23"/>
        <v/>
      </c>
      <c r="AS19" s="13" t="str">
        <f t="shared" si="24"/>
        <v/>
      </c>
      <c r="AW19" s="26" t="str">
        <f t="shared" si="25"/>
        <v/>
      </c>
      <c r="AX19" s="14" t="str">
        <f t="shared" si="26"/>
        <v/>
      </c>
      <c r="BA19" s="13" t="str">
        <f t="shared" si="27"/>
        <v/>
      </c>
      <c r="BE19" s="26" t="str">
        <f t="shared" si="28"/>
        <v/>
      </c>
      <c r="BF19" s="26" t="str">
        <f t="shared" si="29"/>
        <v/>
      </c>
      <c r="BH19" s="18" t="str">
        <f>IF($A19="","",IF(BG19="","I",LOOKUP(BG19/BI$2,{0,0.4,0.45,0.5,0.55,0.6,0.65,0.7,0.75,0.8,1},{"F","D","C","C+","B-","B","B+","A-","A","A+"})))</f>
        <v/>
      </c>
      <c r="BI19" s="110" t="str">
        <f>IF($A19="","",IF(BG19="","--",LOOKUP(BG19/BI$2,{0,0.4,0.45,0.5,0.55,0.6,0.65,0.7,0.75,0.8,1},{0,2,2.25,2.5,2.75,3,3.25,3.5,3.75,4})))</f>
        <v/>
      </c>
      <c r="BO19" s="35" t="str">
        <f t="shared" si="30"/>
        <v/>
      </c>
    </row>
    <row r="20" spans="2:67" x14ac:dyDescent="0.25">
      <c r="B20" s="12"/>
      <c r="E20" s="13" t="str">
        <f t="shared" si="9"/>
        <v/>
      </c>
      <c r="I20" s="26" t="str">
        <f t="shared" si="10"/>
        <v/>
      </c>
      <c r="J20" s="14" t="str">
        <f t="shared" si="11"/>
        <v/>
      </c>
      <c r="M20" s="13" t="str">
        <f t="shared" si="12"/>
        <v/>
      </c>
      <c r="Q20" s="26" t="str">
        <f t="shared" si="13"/>
        <v/>
      </c>
      <c r="R20" s="14" t="str">
        <f t="shared" si="14"/>
        <v/>
      </c>
      <c r="U20" s="13" t="str">
        <f t="shared" si="15"/>
        <v/>
      </c>
      <c r="Y20" s="26" t="str">
        <f t="shared" si="16"/>
        <v/>
      </c>
      <c r="Z20" s="14" t="str">
        <f t="shared" si="17"/>
        <v/>
      </c>
      <c r="AC20" s="13" t="str">
        <f t="shared" si="18"/>
        <v/>
      </c>
      <c r="AG20" s="26" t="str">
        <f t="shared" si="19"/>
        <v/>
      </c>
      <c r="AH20" s="14" t="str">
        <f t="shared" si="20"/>
        <v/>
      </c>
      <c r="AK20" s="13" t="str">
        <f t="shared" si="21"/>
        <v/>
      </c>
      <c r="AO20" s="26" t="str">
        <f t="shared" si="22"/>
        <v/>
      </c>
      <c r="AP20" s="14" t="str">
        <f t="shared" si="23"/>
        <v/>
      </c>
      <c r="AS20" s="13" t="str">
        <f t="shared" si="24"/>
        <v/>
      </c>
      <c r="AW20" s="26" t="str">
        <f t="shared" si="25"/>
        <v/>
      </c>
      <c r="AX20" s="14" t="str">
        <f t="shared" si="26"/>
        <v/>
      </c>
      <c r="BA20" s="13" t="str">
        <f t="shared" si="27"/>
        <v/>
      </c>
      <c r="BE20" s="26" t="str">
        <f t="shared" si="28"/>
        <v/>
      </c>
      <c r="BF20" s="26" t="str">
        <f t="shared" si="29"/>
        <v/>
      </c>
      <c r="BH20" s="18" t="str">
        <f>IF($A20="","",IF(BG20="","I",LOOKUP(BG20/BI$2,{0,0.4,0.45,0.5,0.55,0.6,0.65,0.7,0.75,0.8,1},{"F","D","C","C+","B-","B","B+","A-","A","A+"})))</f>
        <v/>
      </c>
      <c r="BI20" s="110" t="str">
        <f>IF($A20="","",IF(BG20="","--",LOOKUP(BG20/BI$2,{0,0.4,0.45,0.5,0.55,0.6,0.65,0.7,0.75,0.8,1},{0,2,2.25,2.5,2.75,3,3.25,3.5,3.75,4})))</f>
        <v/>
      </c>
      <c r="BO20" s="35" t="str">
        <f t="shared" si="30"/>
        <v/>
      </c>
    </row>
    <row r="21" spans="2:67" x14ac:dyDescent="0.25">
      <c r="B21" s="12"/>
      <c r="E21" s="13" t="str">
        <f t="shared" si="9"/>
        <v/>
      </c>
      <c r="I21" s="26" t="str">
        <f t="shared" si="10"/>
        <v/>
      </c>
      <c r="J21" s="14" t="str">
        <f t="shared" si="11"/>
        <v/>
      </c>
      <c r="M21" s="13" t="str">
        <f t="shared" si="12"/>
        <v/>
      </c>
      <c r="Q21" s="26" t="str">
        <f t="shared" si="13"/>
        <v/>
      </c>
      <c r="R21" s="14" t="str">
        <f t="shared" si="14"/>
        <v/>
      </c>
      <c r="U21" s="13" t="str">
        <f t="shared" si="15"/>
        <v/>
      </c>
      <c r="Y21" s="26" t="str">
        <f t="shared" si="16"/>
        <v/>
      </c>
      <c r="Z21" s="14" t="str">
        <f t="shared" si="17"/>
        <v/>
      </c>
      <c r="AC21" s="13" t="str">
        <f t="shared" si="18"/>
        <v/>
      </c>
      <c r="AG21" s="26" t="str">
        <f t="shared" si="19"/>
        <v/>
      </c>
      <c r="AH21" s="14" t="str">
        <f t="shared" si="20"/>
        <v/>
      </c>
      <c r="AK21" s="13" t="str">
        <f t="shared" si="21"/>
        <v/>
      </c>
      <c r="AO21" s="26" t="str">
        <f t="shared" si="22"/>
        <v/>
      </c>
      <c r="AP21" s="14" t="str">
        <f t="shared" si="23"/>
        <v/>
      </c>
      <c r="AS21" s="13" t="str">
        <f t="shared" si="24"/>
        <v/>
      </c>
      <c r="AW21" s="26" t="str">
        <f t="shared" si="25"/>
        <v/>
      </c>
      <c r="AX21" s="14" t="str">
        <f t="shared" si="26"/>
        <v/>
      </c>
      <c r="BA21" s="13" t="str">
        <f t="shared" si="27"/>
        <v/>
      </c>
      <c r="BE21" s="26" t="str">
        <f t="shared" si="28"/>
        <v/>
      </c>
      <c r="BF21" s="26" t="str">
        <f t="shared" si="29"/>
        <v/>
      </c>
      <c r="BH21" s="18" t="str">
        <f>IF($A21="","",IF(BG21="","I",LOOKUP(BG21/BI$2,{0,0.4,0.45,0.5,0.55,0.6,0.65,0.7,0.75,0.8,1},{"F","D","C","C+","B-","B","B+","A-","A","A+"})))</f>
        <v/>
      </c>
      <c r="BI21" s="110" t="str">
        <f>IF($A21="","",IF(BG21="","--",LOOKUP(BG21/BI$2,{0,0.4,0.45,0.5,0.55,0.6,0.65,0.7,0.75,0.8,1},{0,2,2.25,2.5,2.75,3,3.25,3.5,3.75,4})))</f>
        <v/>
      </c>
      <c r="BO21" s="35" t="str">
        <f t="shared" si="30"/>
        <v/>
      </c>
    </row>
    <row r="22" spans="2:67" x14ac:dyDescent="0.25">
      <c r="B22" s="12"/>
      <c r="E22" s="13" t="str">
        <f t="shared" si="9"/>
        <v/>
      </c>
      <c r="I22" s="26" t="str">
        <f t="shared" si="10"/>
        <v/>
      </c>
      <c r="J22" s="14" t="str">
        <f t="shared" si="11"/>
        <v/>
      </c>
      <c r="M22" s="13" t="str">
        <f t="shared" si="12"/>
        <v/>
      </c>
      <c r="Q22" s="26" t="str">
        <f t="shared" si="13"/>
        <v/>
      </c>
      <c r="R22" s="14" t="str">
        <f t="shared" si="14"/>
        <v/>
      </c>
      <c r="U22" s="13" t="str">
        <f t="shared" si="15"/>
        <v/>
      </c>
      <c r="Y22" s="26" t="str">
        <f t="shared" si="16"/>
        <v/>
      </c>
      <c r="Z22" s="14" t="str">
        <f t="shared" si="17"/>
        <v/>
      </c>
      <c r="AC22" s="13" t="str">
        <f t="shared" si="18"/>
        <v/>
      </c>
      <c r="AG22" s="26" t="str">
        <f t="shared" si="19"/>
        <v/>
      </c>
      <c r="AH22" s="14" t="str">
        <f t="shared" si="20"/>
        <v/>
      </c>
      <c r="AK22" s="13" t="str">
        <f t="shared" si="21"/>
        <v/>
      </c>
      <c r="AO22" s="26" t="str">
        <f t="shared" si="22"/>
        <v/>
      </c>
      <c r="AP22" s="14" t="str">
        <f t="shared" si="23"/>
        <v/>
      </c>
      <c r="AS22" s="13" t="str">
        <f t="shared" si="24"/>
        <v/>
      </c>
      <c r="AW22" s="26" t="str">
        <f t="shared" si="25"/>
        <v/>
      </c>
      <c r="AX22" s="14" t="str">
        <f t="shared" si="26"/>
        <v/>
      </c>
      <c r="BA22" s="13" t="str">
        <f t="shared" si="27"/>
        <v/>
      </c>
      <c r="BE22" s="26" t="str">
        <f t="shared" si="28"/>
        <v/>
      </c>
      <c r="BF22" s="26" t="str">
        <f t="shared" si="29"/>
        <v/>
      </c>
      <c r="BH22" s="18" t="str">
        <f>IF($A22="","",IF(BG22="","I",LOOKUP(BG22/BI$2,{0,0.4,0.45,0.5,0.55,0.6,0.65,0.7,0.75,0.8,1},{"F","D","C","C+","B-","B","B+","A-","A","A+"})))</f>
        <v/>
      </c>
      <c r="BI22" s="110" t="str">
        <f>IF($A22="","",IF(BG22="","--",LOOKUP(BG22/BI$2,{0,0.4,0.45,0.5,0.55,0.6,0.65,0.7,0.75,0.8,1},{0,2,2.25,2.5,2.75,3,3.25,3.5,3.75,4})))</f>
        <v/>
      </c>
      <c r="BO22" s="35" t="str">
        <f t="shared" si="30"/>
        <v/>
      </c>
    </row>
    <row r="23" spans="2:67" x14ac:dyDescent="0.25">
      <c r="B23" s="12"/>
      <c r="E23" s="13" t="str">
        <f t="shared" si="9"/>
        <v/>
      </c>
      <c r="I23" s="26" t="str">
        <f t="shared" si="10"/>
        <v/>
      </c>
      <c r="J23" s="14" t="str">
        <f t="shared" si="11"/>
        <v/>
      </c>
      <c r="M23" s="13" t="str">
        <f t="shared" si="12"/>
        <v/>
      </c>
      <c r="Q23" s="26" t="str">
        <f t="shared" si="13"/>
        <v/>
      </c>
      <c r="R23" s="14" t="str">
        <f t="shared" si="14"/>
        <v/>
      </c>
      <c r="U23" s="13" t="str">
        <f t="shared" si="15"/>
        <v/>
      </c>
      <c r="Y23" s="26" t="str">
        <f t="shared" si="16"/>
        <v/>
      </c>
      <c r="Z23" s="14" t="str">
        <f t="shared" si="17"/>
        <v/>
      </c>
      <c r="AC23" s="13" t="str">
        <f t="shared" si="18"/>
        <v/>
      </c>
      <c r="AG23" s="26" t="str">
        <f t="shared" si="19"/>
        <v/>
      </c>
      <c r="AH23" s="14" t="str">
        <f t="shared" si="20"/>
        <v/>
      </c>
      <c r="AK23" s="13" t="str">
        <f t="shared" si="21"/>
        <v/>
      </c>
      <c r="AO23" s="26" t="str">
        <f t="shared" si="22"/>
        <v/>
      </c>
      <c r="AP23" s="14" t="str">
        <f t="shared" si="23"/>
        <v/>
      </c>
      <c r="AS23" s="13" t="str">
        <f t="shared" si="24"/>
        <v/>
      </c>
      <c r="AW23" s="26" t="str">
        <f t="shared" si="25"/>
        <v/>
      </c>
      <c r="AX23" s="14" t="str">
        <f t="shared" si="26"/>
        <v/>
      </c>
      <c r="BA23" s="13" t="str">
        <f t="shared" si="27"/>
        <v/>
      </c>
      <c r="BE23" s="26" t="str">
        <f t="shared" si="28"/>
        <v/>
      </c>
      <c r="BF23" s="26" t="str">
        <f t="shared" si="29"/>
        <v/>
      </c>
      <c r="BH23" s="18" t="str">
        <f>IF($A23="","",IF(BG23="","I",LOOKUP(BG23/BI$2,{0,0.4,0.45,0.5,0.55,0.6,0.65,0.7,0.75,0.8,1},{"F","D","C","C+","B-","B","B+","A-","A","A+"})))</f>
        <v/>
      </c>
      <c r="BI23" s="110" t="str">
        <f>IF($A23="","",IF(BG23="","--",LOOKUP(BG23/BI$2,{0,0.4,0.45,0.5,0.55,0.6,0.65,0.7,0.75,0.8,1},{0,2,2.25,2.5,2.75,3,3.25,3.5,3.75,4})))</f>
        <v/>
      </c>
      <c r="BO23" s="35" t="str">
        <f t="shared" si="30"/>
        <v/>
      </c>
    </row>
    <row r="24" spans="2:67" x14ac:dyDescent="0.25">
      <c r="B24" s="12"/>
      <c r="E24" s="13" t="str">
        <f t="shared" si="9"/>
        <v/>
      </c>
      <c r="I24" s="26" t="str">
        <f t="shared" si="10"/>
        <v/>
      </c>
      <c r="J24" s="14" t="str">
        <f t="shared" si="11"/>
        <v/>
      </c>
      <c r="M24" s="13" t="str">
        <f t="shared" si="12"/>
        <v/>
      </c>
      <c r="Q24" s="26" t="str">
        <f t="shared" si="13"/>
        <v/>
      </c>
      <c r="R24" s="14" t="str">
        <f t="shared" si="14"/>
        <v/>
      </c>
      <c r="U24" s="13" t="str">
        <f t="shared" si="15"/>
        <v/>
      </c>
      <c r="Y24" s="26" t="str">
        <f t="shared" si="16"/>
        <v/>
      </c>
      <c r="Z24" s="14" t="str">
        <f t="shared" si="17"/>
        <v/>
      </c>
      <c r="AC24" s="13" t="str">
        <f t="shared" si="18"/>
        <v/>
      </c>
      <c r="AG24" s="26" t="str">
        <f t="shared" si="19"/>
        <v/>
      </c>
      <c r="AH24" s="14" t="str">
        <f t="shared" si="20"/>
        <v/>
      </c>
      <c r="AK24" s="13" t="str">
        <f t="shared" si="21"/>
        <v/>
      </c>
      <c r="AO24" s="26" t="str">
        <f t="shared" si="22"/>
        <v/>
      </c>
      <c r="AP24" s="14" t="str">
        <f t="shared" si="23"/>
        <v/>
      </c>
      <c r="AS24" s="13" t="str">
        <f t="shared" si="24"/>
        <v/>
      </c>
      <c r="AW24" s="26" t="str">
        <f t="shared" si="25"/>
        <v/>
      </c>
      <c r="AX24" s="14" t="str">
        <f t="shared" si="26"/>
        <v/>
      </c>
      <c r="BA24" s="13" t="str">
        <f t="shared" si="27"/>
        <v/>
      </c>
      <c r="BE24" s="26" t="str">
        <f t="shared" si="28"/>
        <v/>
      </c>
      <c r="BF24" s="26" t="str">
        <f t="shared" si="29"/>
        <v/>
      </c>
      <c r="BH24" s="18" t="str">
        <f>IF($A24="","",IF(BG24="","I",LOOKUP(BG24/BI$2,{0,0.4,0.45,0.5,0.55,0.6,0.65,0.7,0.75,0.8,1},{"F","D","C","C+","B-","B","B+","A-","A","A+"})))</f>
        <v/>
      </c>
      <c r="BI24" s="110" t="str">
        <f>IF($A24="","",IF(BG24="","--",LOOKUP(BG24/BI$2,{0,0.4,0.45,0.5,0.55,0.6,0.65,0.7,0.75,0.8,1},{0,2,2.25,2.5,2.75,3,3.25,3.5,3.75,4})))</f>
        <v/>
      </c>
      <c r="BO24" s="35" t="str">
        <f t="shared" si="30"/>
        <v/>
      </c>
    </row>
    <row r="25" spans="2:67" x14ac:dyDescent="0.25">
      <c r="B25" s="12"/>
      <c r="E25" s="13" t="str">
        <f t="shared" si="9"/>
        <v/>
      </c>
      <c r="I25" s="26" t="str">
        <f t="shared" si="10"/>
        <v/>
      </c>
      <c r="J25" s="14" t="str">
        <f t="shared" si="11"/>
        <v/>
      </c>
      <c r="M25" s="13" t="str">
        <f t="shared" si="12"/>
        <v/>
      </c>
      <c r="Q25" s="26" t="str">
        <f t="shared" si="13"/>
        <v/>
      </c>
      <c r="R25" s="14" t="str">
        <f t="shared" si="14"/>
        <v/>
      </c>
      <c r="U25" s="13" t="str">
        <f t="shared" si="15"/>
        <v/>
      </c>
      <c r="Y25" s="26" t="str">
        <f t="shared" si="16"/>
        <v/>
      </c>
      <c r="Z25" s="14" t="str">
        <f t="shared" si="17"/>
        <v/>
      </c>
      <c r="AC25" s="13" t="str">
        <f t="shared" si="18"/>
        <v/>
      </c>
      <c r="AG25" s="26" t="str">
        <f t="shared" si="19"/>
        <v/>
      </c>
      <c r="AH25" s="14" t="str">
        <f t="shared" si="20"/>
        <v/>
      </c>
      <c r="AK25" s="13" t="str">
        <f t="shared" si="21"/>
        <v/>
      </c>
      <c r="AO25" s="26" t="str">
        <f t="shared" si="22"/>
        <v/>
      </c>
      <c r="AP25" s="14" t="str">
        <f t="shared" si="23"/>
        <v/>
      </c>
      <c r="AS25" s="13" t="str">
        <f t="shared" si="24"/>
        <v/>
      </c>
      <c r="AW25" s="26" t="str">
        <f t="shared" si="25"/>
        <v/>
      </c>
      <c r="AX25" s="14" t="str">
        <f t="shared" si="26"/>
        <v/>
      </c>
      <c r="BA25" s="13" t="str">
        <f t="shared" si="27"/>
        <v/>
      </c>
      <c r="BE25" s="26" t="str">
        <f t="shared" si="28"/>
        <v/>
      </c>
      <c r="BF25" s="26" t="str">
        <f t="shared" si="29"/>
        <v/>
      </c>
      <c r="BH25" s="18" t="str">
        <f>IF($A25="","",IF(BG25="","I",LOOKUP(BG25/BI$2,{0,0.4,0.45,0.5,0.55,0.6,0.65,0.7,0.75,0.8,1},{"F","D","C","C+","B-","B","B+","A-","A","A+"})))</f>
        <v/>
      </c>
      <c r="BI25" s="110" t="str">
        <f>IF($A25="","",IF(BG25="","--",LOOKUP(BG25/BI$2,{0,0.4,0.45,0.5,0.55,0.6,0.65,0.7,0.75,0.8,1},{0,2,2.25,2.5,2.75,3,3.25,3.5,3.75,4})))</f>
        <v/>
      </c>
      <c r="BO25" s="35" t="str">
        <f t="shared" si="30"/>
        <v/>
      </c>
    </row>
    <row r="26" spans="2:67" x14ac:dyDescent="0.25">
      <c r="B26" s="12"/>
      <c r="E26" s="13" t="str">
        <f t="shared" si="9"/>
        <v/>
      </c>
      <c r="I26" s="26" t="str">
        <f t="shared" si="10"/>
        <v/>
      </c>
      <c r="J26" s="14" t="str">
        <f t="shared" si="11"/>
        <v/>
      </c>
      <c r="M26" s="13" t="str">
        <f t="shared" si="12"/>
        <v/>
      </c>
      <c r="Q26" s="26" t="str">
        <f t="shared" si="13"/>
        <v/>
      </c>
      <c r="R26" s="14" t="str">
        <f t="shared" si="14"/>
        <v/>
      </c>
      <c r="U26" s="13" t="str">
        <f t="shared" si="15"/>
        <v/>
      </c>
      <c r="Y26" s="26" t="str">
        <f t="shared" si="16"/>
        <v/>
      </c>
      <c r="Z26" s="14" t="str">
        <f t="shared" si="17"/>
        <v/>
      </c>
      <c r="AC26" s="13" t="str">
        <f t="shared" si="18"/>
        <v/>
      </c>
      <c r="AG26" s="26" t="str">
        <f t="shared" si="19"/>
        <v/>
      </c>
      <c r="AH26" s="14" t="str">
        <f t="shared" si="20"/>
        <v/>
      </c>
      <c r="AK26" s="13" t="str">
        <f t="shared" si="21"/>
        <v/>
      </c>
      <c r="AO26" s="26" t="str">
        <f t="shared" si="22"/>
        <v/>
      </c>
      <c r="AP26" s="14" t="str">
        <f t="shared" si="23"/>
        <v/>
      </c>
      <c r="AS26" s="13" t="str">
        <f t="shared" si="24"/>
        <v/>
      </c>
      <c r="AW26" s="26" t="str">
        <f t="shared" si="25"/>
        <v/>
      </c>
      <c r="AX26" s="14" t="str">
        <f t="shared" si="26"/>
        <v/>
      </c>
      <c r="BA26" s="13" t="str">
        <f t="shared" si="27"/>
        <v/>
      </c>
      <c r="BE26" s="26" t="str">
        <f t="shared" si="28"/>
        <v/>
      </c>
      <c r="BF26" s="26" t="str">
        <f t="shared" si="29"/>
        <v/>
      </c>
      <c r="BH26" s="18" t="str">
        <f>IF($A26="","",IF(BG26="","I",LOOKUP(BG26/BI$2,{0,0.4,0.45,0.5,0.55,0.6,0.65,0.7,0.75,0.8,1},{"F","D","C","C+","B-","B","B+","A-","A","A+"})))</f>
        <v/>
      </c>
      <c r="BI26" s="110" t="str">
        <f>IF($A26="","",IF(BG26="","--",LOOKUP(BG26/BI$2,{0,0.4,0.45,0.5,0.55,0.6,0.65,0.7,0.75,0.8,1},{0,2,2.25,2.5,2.75,3,3.25,3.5,3.75,4})))</f>
        <v/>
      </c>
      <c r="BO26" s="35" t="str">
        <f t="shared" si="30"/>
        <v/>
      </c>
    </row>
    <row r="27" spans="2:67" x14ac:dyDescent="0.25">
      <c r="B27" s="12"/>
      <c r="E27" s="13" t="str">
        <f t="shared" si="9"/>
        <v/>
      </c>
      <c r="I27" s="26" t="str">
        <f t="shared" si="10"/>
        <v/>
      </c>
      <c r="J27" s="14" t="str">
        <f t="shared" si="11"/>
        <v/>
      </c>
      <c r="M27" s="13" t="str">
        <f t="shared" si="12"/>
        <v/>
      </c>
      <c r="Q27" s="26" t="str">
        <f t="shared" si="13"/>
        <v/>
      </c>
      <c r="R27" s="14" t="str">
        <f t="shared" si="14"/>
        <v/>
      </c>
      <c r="U27" s="13" t="str">
        <f t="shared" si="15"/>
        <v/>
      </c>
      <c r="Y27" s="26" t="str">
        <f t="shared" si="16"/>
        <v/>
      </c>
      <c r="Z27" s="14" t="str">
        <f t="shared" si="17"/>
        <v/>
      </c>
      <c r="AC27" s="13" t="str">
        <f t="shared" si="18"/>
        <v/>
      </c>
      <c r="AG27" s="26" t="str">
        <f t="shared" si="19"/>
        <v/>
      </c>
      <c r="AH27" s="14" t="str">
        <f t="shared" si="20"/>
        <v/>
      </c>
      <c r="AK27" s="13" t="str">
        <f t="shared" si="21"/>
        <v/>
      </c>
      <c r="AO27" s="26" t="str">
        <f t="shared" si="22"/>
        <v/>
      </c>
      <c r="AP27" s="14" t="str">
        <f t="shared" si="23"/>
        <v/>
      </c>
      <c r="AS27" s="13" t="str">
        <f t="shared" si="24"/>
        <v/>
      </c>
      <c r="AW27" s="26" t="str">
        <f t="shared" si="25"/>
        <v/>
      </c>
      <c r="AX27" s="14" t="str">
        <f t="shared" si="26"/>
        <v/>
      </c>
      <c r="BA27" s="13" t="str">
        <f t="shared" si="27"/>
        <v/>
      </c>
      <c r="BE27" s="26" t="str">
        <f t="shared" si="28"/>
        <v/>
      </c>
      <c r="BF27" s="26" t="str">
        <f t="shared" si="29"/>
        <v/>
      </c>
      <c r="BH27" s="18" t="str">
        <f>IF($A27="","",IF(BG27="","I",LOOKUP(BG27/BI$2,{0,0.4,0.45,0.5,0.55,0.6,0.65,0.7,0.75,0.8,1},{"F","D","C","C+","B-","B","B+","A-","A","A+"})))</f>
        <v/>
      </c>
      <c r="BI27" s="110" t="str">
        <f>IF($A27="","",IF(BG27="","--",LOOKUP(BG27/BI$2,{0,0.4,0.45,0.5,0.55,0.6,0.65,0.7,0.75,0.8,1},{0,2,2.25,2.5,2.75,3,3.25,3.5,3.75,4})))</f>
        <v/>
      </c>
      <c r="BO27" s="35" t="str">
        <f t="shared" si="30"/>
        <v/>
      </c>
    </row>
    <row r="28" spans="2:67" x14ac:dyDescent="0.25">
      <c r="B28" s="12"/>
      <c r="E28" s="13" t="str">
        <f t="shared" si="9"/>
        <v/>
      </c>
      <c r="I28" s="26" t="str">
        <f t="shared" si="10"/>
        <v/>
      </c>
      <c r="J28" s="14" t="str">
        <f t="shared" si="11"/>
        <v/>
      </c>
      <c r="M28" s="13" t="str">
        <f t="shared" si="12"/>
        <v/>
      </c>
      <c r="Q28" s="26" t="str">
        <f t="shared" si="13"/>
        <v/>
      </c>
      <c r="R28" s="14" t="str">
        <f t="shared" si="14"/>
        <v/>
      </c>
      <c r="U28" s="13" t="str">
        <f t="shared" si="15"/>
        <v/>
      </c>
      <c r="Y28" s="26" t="str">
        <f t="shared" si="16"/>
        <v/>
      </c>
      <c r="Z28" s="14" t="str">
        <f t="shared" si="17"/>
        <v/>
      </c>
      <c r="AC28" s="13" t="str">
        <f t="shared" si="18"/>
        <v/>
      </c>
      <c r="AG28" s="26" t="str">
        <f t="shared" si="19"/>
        <v/>
      </c>
      <c r="AH28" s="14" t="str">
        <f t="shared" si="20"/>
        <v/>
      </c>
      <c r="AK28" s="13" t="str">
        <f t="shared" si="21"/>
        <v/>
      </c>
      <c r="AO28" s="26" t="str">
        <f t="shared" si="22"/>
        <v/>
      </c>
      <c r="AP28" s="14" t="str">
        <f t="shared" si="23"/>
        <v/>
      </c>
      <c r="AS28" s="13" t="str">
        <f t="shared" si="24"/>
        <v/>
      </c>
      <c r="AW28" s="26" t="str">
        <f t="shared" si="25"/>
        <v/>
      </c>
      <c r="AX28" s="14" t="str">
        <f t="shared" si="26"/>
        <v/>
      </c>
      <c r="BA28" s="13" t="str">
        <f t="shared" si="27"/>
        <v/>
      </c>
      <c r="BE28" s="26" t="str">
        <f t="shared" si="28"/>
        <v/>
      </c>
      <c r="BF28" s="26" t="str">
        <f t="shared" si="29"/>
        <v/>
      </c>
      <c r="BH28" s="18" t="str">
        <f>IF($A28="","",IF(BG28="","I",LOOKUP(BG28/BI$2,{0,0.4,0.45,0.5,0.55,0.6,0.65,0.7,0.75,0.8,1},{"F","D","C","C+","B-","B","B+","A-","A","A+"})))</f>
        <v/>
      </c>
      <c r="BI28" s="110" t="str">
        <f>IF($A28="","",IF(BG28="","--",LOOKUP(BG28/BI$2,{0,0.4,0.45,0.5,0.55,0.6,0.65,0.7,0.75,0.8,1},{0,2,2.25,2.5,2.75,3,3.25,3.5,3.75,4})))</f>
        <v/>
      </c>
      <c r="BO28" s="35" t="str">
        <f t="shared" si="30"/>
        <v/>
      </c>
    </row>
    <row r="29" spans="2:67" x14ac:dyDescent="0.25">
      <c r="B29" s="12"/>
      <c r="E29" s="13" t="str">
        <f t="shared" si="9"/>
        <v/>
      </c>
      <c r="I29" s="26" t="str">
        <f t="shared" si="10"/>
        <v/>
      </c>
      <c r="J29" s="14" t="str">
        <f t="shared" si="11"/>
        <v/>
      </c>
      <c r="M29" s="13" t="str">
        <f t="shared" si="12"/>
        <v/>
      </c>
      <c r="Q29" s="26" t="str">
        <f t="shared" si="13"/>
        <v/>
      </c>
      <c r="R29" s="14" t="str">
        <f t="shared" si="14"/>
        <v/>
      </c>
      <c r="U29" s="13" t="str">
        <f t="shared" si="15"/>
        <v/>
      </c>
      <c r="Y29" s="26" t="str">
        <f t="shared" si="16"/>
        <v/>
      </c>
      <c r="Z29" s="14" t="str">
        <f t="shared" si="17"/>
        <v/>
      </c>
      <c r="AC29" s="13" t="str">
        <f t="shared" si="18"/>
        <v/>
      </c>
      <c r="AG29" s="26" t="str">
        <f t="shared" si="19"/>
        <v/>
      </c>
      <c r="AH29" s="14" t="str">
        <f t="shared" si="20"/>
        <v/>
      </c>
      <c r="AK29" s="13" t="str">
        <f t="shared" si="21"/>
        <v/>
      </c>
      <c r="AO29" s="26" t="str">
        <f t="shared" si="22"/>
        <v/>
      </c>
      <c r="AP29" s="14" t="str">
        <f t="shared" si="23"/>
        <v/>
      </c>
      <c r="AS29" s="13" t="str">
        <f t="shared" si="24"/>
        <v/>
      </c>
      <c r="AW29" s="26" t="str">
        <f t="shared" si="25"/>
        <v/>
      </c>
      <c r="AX29" s="14" t="str">
        <f t="shared" si="26"/>
        <v/>
      </c>
      <c r="BA29" s="13" t="str">
        <f t="shared" si="27"/>
        <v/>
      </c>
      <c r="BE29" s="26" t="str">
        <f t="shared" si="28"/>
        <v/>
      </c>
      <c r="BF29" s="26" t="str">
        <f t="shared" si="29"/>
        <v/>
      </c>
      <c r="BH29" s="18" t="str">
        <f>IF($A29="","",IF(BG29="","I",LOOKUP(BG29/BI$2,{0,0.4,0.45,0.5,0.55,0.6,0.65,0.7,0.75,0.8,1},{"F","D","C","C+","B-","B","B+","A-","A","A+"})))</f>
        <v/>
      </c>
      <c r="BI29" s="110" t="str">
        <f>IF($A29="","",IF(BG29="","--",LOOKUP(BG29/BI$2,{0,0.4,0.45,0.5,0.55,0.6,0.65,0.7,0.75,0.8,1},{0,2,2.25,2.5,2.75,3,3.25,3.5,3.75,4})))</f>
        <v/>
      </c>
      <c r="BO29" s="35" t="str">
        <f t="shared" si="30"/>
        <v/>
      </c>
    </row>
    <row r="30" spans="2:67" x14ac:dyDescent="0.25">
      <c r="E30" s="13" t="str">
        <f t="shared" si="9"/>
        <v/>
      </c>
      <c r="I30" s="26" t="str">
        <f t="shared" si="10"/>
        <v/>
      </c>
      <c r="J30" s="14" t="str">
        <f t="shared" si="11"/>
        <v/>
      </c>
      <c r="M30" s="13" t="str">
        <f t="shared" si="12"/>
        <v/>
      </c>
      <c r="Q30" s="26" t="str">
        <f t="shared" si="13"/>
        <v/>
      </c>
      <c r="R30" s="14" t="str">
        <f t="shared" si="14"/>
        <v/>
      </c>
      <c r="U30" s="13" t="str">
        <f t="shared" si="15"/>
        <v/>
      </c>
      <c r="Y30" s="26" t="str">
        <f t="shared" si="16"/>
        <v/>
      </c>
      <c r="Z30" s="14" t="str">
        <f t="shared" si="17"/>
        <v/>
      </c>
      <c r="AC30" s="13" t="str">
        <f t="shared" si="18"/>
        <v/>
      </c>
      <c r="AG30" s="26" t="str">
        <f t="shared" si="19"/>
        <v/>
      </c>
      <c r="AH30" s="14" t="str">
        <f t="shared" si="20"/>
        <v/>
      </c>
      <c r="AK30" s="13" t="str">
        <f t="shared" si="21"/>
        <v/>
      </c>
      <c r="AO30" s="26" t="str">
        <f t="shared" si="22"/>
        <v/>
      </c>
      <c r="AP30" s="14" t="str">
        <f t="shared" si="23"/>
        <v/>
      </c>
      <c r="AS30" s="13" t="str">
        <f t="shared" si="24"/>
        <v/>
      </c>
      <c r="AW30" s="26" t="str">
        <f t="shared" si="25"/>
        <v/>
      </c>
      <c r="AX30" s="14" t="str">
        <f t="shared" si="26"/>
        <v/>
      </c>
      <c r="BA30" s="13" t="str">
        <f t="shared" si="27"/>
        <v/>
      </c>
      <c r="BE30" s="26" t="str">
        <f t="shared" si="28"/>
        <v/>
      </c>
      <c r="BF30" s="26" t="str">
        <f t="shared" si="29"/>
        <v/>
      </c>
      <c r="BH30" s="18" t="str">
        <f>IF($A30="","",IF(BG30="","I",LOOKUP(BG30/BI$2,{0,0.4,0.45,0.5,0.55,0.6,0.65,0.7,0.75,0.8,1},{"F","D","C","C+","B-","B","B+","A-","A","A+"})))</f>
        <v/>
      </c>
      <c r="BI30" s="110" t="str">
        <f>IF($A30="","",IF(BG30="","--",LOOKUP(BG30/BI$2,{0,0.4,0.45,0.5,0.55,0.6,0.65,0.7,0.75,0.8,1},{0,2,2.25,2.5,2.75,3,3.25,3.5,3.75,4})))</f>
        <v/>
      </c>
      <c r="BO30" s="35" t="str">
        <f t="shared" si="30"/>
        <v/>
      </c>
    </row>
    <row r="31" spans="2:67" x14ac:dyDescent="0.25">
      <c r="B31" s="12"/>
      <c r="E31" s="13" t="str">
        <f t="shared" si="9"/>
        <v/>
      </c>
      <c r="I31" s="26" t="str">
        <f t="shared" si="10"/>
        <v/>
      </c>
      <c r="J31" s="14" t="str">
        <f t="shared" si="11"/>
        <v/>
      </c>
      <c r="M31" s="13" t="str">
        <f t="shared" si="12"/>
        <v/>
      </c>
      <c r="Q31" s="26" t="str">
        <f t="shared" si="13"/>
        <v/>
      </c>
      <c r="R31" s="14" t="str">
        <f t="shared" si="14"/>
        <v/>
      </c>
      <c r="U31" s="13" t="str">
        <f t="shared" si="15"/>
        <v/>
      </c>
      <c r="Y31" s="26" t="str">
        <f t="shared" si="16"/>
        <v/>
      </c>
      <c r="Z31" s="14" t="str">
        <f t="shared" si="17"/>
        <v/>
      </c>
      <c r="AC31" s="13" t="str">
        <f t="shared" si="18"/>
        <v/>
      </c>
      <c r="AG31" s="26" t="str">
        <f t="shared" si="19"/>
        <v/>
      </c>
      <c r="AH31" s="14" t="str">
        <f t="shared" si="20"/>
        <v/>
      </c>
      <c r="AK31" s="13" t="str">
        <f t="shared" si="21"/>
        <v/>
      </c>
      <c r="AO31" s="26" t="str">
        <f t="shared" si="22"/>
        <v/>
      </c>
      <c r="AP31" s="14" t="str">
        <f t="shared" si="23"/>
        <v/>
      </c>
      <c r="AS31" s="13" t="str">
        <f t="shared" si="24"/>
        <v/>
      </c>
      <c r="AW31" s="26" t="str">
        <f t="shared" si="25"/>
        <v/>
      </c>
      <c r="AX31" s="14" t="str">
        <f t="shared" si="26"/>
        <v/>
      </c>
      <c r="BA31" s="13" t="str">
        <f t="shared" si="27"/>
        <v/>
      </c>
      <c r="BE31" s="26" t="str">
        <f t="shared" si="28"/>
        <v/>
      </c>
      <c r="BF31" s="26" t="str">
        <f t="shared" si="29"/>
        <v/>
      </c>
      <c r="BH31" s="18" t="str">
        <f>IF($A31="","",IF(BG31="","I",LOOKUP(BG31/BI$2,{0,0.4,0.45,0.5,0.55,0.6,0.65,0.7,0.75,0.8,1},{"F","D","C","C+","B-","B","B+","A-","A","A+"})))</f>
        <v/>
      </c>
      <c r="BI31" s="110" t="str">
        <f>IF($A31="","",IF(BG31="","--",LOOKUP(BG31/BI$2,{0,0.4,0.45,0.5,0.55,0.6,0.65,0.7,0.75,0.8,1},{0,2,2.25,2.5,2.75,3,3.25,3.5,3.75,4})))</f>
        <v/>
      </c>
      <c r="BO31" s="35" t="str">
        <f t="shared" si="30"/>
        <v/>
      </c>
    </row>
    <row r="32" spans="2:67" x14ac:dyDescent="0.25">
      <c r="B32" s="12"/>
      <c r="E32" s="13" t="str">
        <f t="shared" si="9"/>
        <v/>
      </c>
      <c r="I32" s="26" t="str">
        <f t="shared" si="10"/>
        <v/>
      </c>
      <c r="J32" s="14" t="str">
        <f t="shared" si="11"/>
        <v/>
      </c>
      <c r="M32" s="13" t="str">
        <f t="shared" si="12"/>
        <v/>
      </c>
      <c r="Q32" s="26" t="str">
        <f t="shared" si="13"/>
        <v/>
      </c>
      <c r="R32" s="14" t="str">
        <f t="shared" si="14"/>
        <v/>
      </c>
      <c r="U32" s="13" t="str">
        <f t="shared" si="15"/>
        <v/>
      </c>
      <c r="Y32" s="26" t="str">
        <f t="shared" si="16"/>
        <v/>
      </c>
      <c r="Z32" s="14" t="str">
        <f t="shared" si="17"/>
        <v/>
      </c>
      <c r="AC32" s="13" t="str">
        <f t="shared" si="18"/>
        <v/>
      </c>
      <c r="AG32" s="26" t="str">
        <f t="shared" si="19"/>
        <v/>
      </c>
      <c r="AH32" s="14" t="str">
        <f t="shared" si="20"/>
        <v/>
      </c>
      <c r="AK32" s="13" t="str">
        <f t="shared" si="21"/>
        <v/>
      </c>
      <c r="AO32" s="26" t="str">
        <f t="shared" si="22"/>
        <v/>
      </c>
      <c r="AP32" s="14" t="str">
        <f t="shared" si="23"/>
        <v/>
      </c>
      <c r="AS32" s="13" t="str">
        <f t="shared" si="24"/>
        <v/>
      </c>
      <c r="AW32" s="26" t="str">
        <f t="shared" si="25"/>
        <v/>
      </c>
      <c r="AX32" s="14" t="str">
        <f t="shared" si="26"/>
        <v/>
      </c>
      <c r="BA32" s="13" t="str">
        <f t="shared" si="27"/>
        <v/>
      </c>
      <c r="BE32" s="26" t="str">
        <f t="shared" si="28"/>
        <v/>
      </c>
      <c r="BF32" s="26" t="str">
        <f t="shared" si="29"/>
        <v/>
      </c>
      <c r="BH32" s="18" t="str">
        <f>IF($A32="","",IF(BG32="","I",LOOKUP(BG32/BI$2,{0,0.4,0.45,0.5,0.55,0.6,0.65,0.7,0.75,0.8,1},{"F","D","C","C+","B-","B","B+","A-","A","A+"})))</f>
        <v/>
      </c>
      <c r="BI32" s="110" t="str">
        <f>IF($A32="","",IF(BG32="","--",LOOKUP(BG32/BI$2,{0,0.4,0.45,0.5,0.55,0.6,0.65,0.7,0.75,0.8,1},{0,2,2.25,2.5,2.75,3,3.25,3.5,3.75,4})))</f>
        <v/>
      </c>
      <c r="BO32" s="35" t="str">
        <f t="shared" si="30"/>
        <v/>
      </c>
    </row>
    <row r="33" spans="2:67" x14ac:dyDescent="0.25">
      <c r="B33" s="12"/>
      <c r="E33" s="13" t="str">
        <f t="shared" si="9"/>
        <v/>
      </c>
      <c r="I33" s="26" t="str">
        <f t="shared" si="10"/>
        <v/>
      </c>
      <c r="J33" s="14" t="str">
        <f t="shared" si="11"/>
        <v/>
      </c>
      <c r="M33" s="13" t="str">
        <f t="shared" si="12"/>
        <v/>
      </c>
      <c r="Q33" s="26" t="str">
        <f t="shared" si="13"/>
        <v/>
      </c>
      <c r="R33" s="14" t="str">
        <f t="shared" si="14"/>
        <v/>
      </c>
      <c r="U33" s="13" t="str">
        <f t="shared" si="15"/>
        <v/>
      </c>
      <c r="Y33" s="26" t="str">
        <f t="shared" si="16"/>
        <v/>
      </c>
      <c r="Z33" s="14" t="str">
        <f t="shared" si="17"/>
        <v/>
      </c>
      <c r="AC33" s="13" t="str">
        <f t="shared" si="18"/>
        <v/>
      </c>
      <c r="AG33" s="26" t="str">
        <f t="shared" si="19"/>
        <v/>
      </c>
      <c r="AH33" s="14" t="str">
        <f t="shared" si="20"/>
        <v/>
      </c>
      <c r="AK33" s="13" t="str">
        <f t="shared" si="21"/>
        <v/>
      </c>
      <c r="AO33" s="26" t="str">
        <f t="shared" si="22"/>
        <v/>
      </c>
      <c r="AP33" s="14" t="str">
        <f t="shared" si="23"/>
        <v/>
      </c>
      <c r="AS33" s="13" t="str">
        <f t="shared" si="24"/>
        <v/>
      </c>
      <c r="AW33" s="26" t="str">
        <f t="shared" si="25"/>
        <v/>
      </c>
      <c r="AX33" s="14" t="str">
        <f t="shared" si="26"/>
        <v/>
      </c>
      <c r="BA33" s="13" t="str">
        <f t="shared" si="27"/>
        <v/>
      </c>
      <c r="BE33" s="26" t="str">
        <f t="shared" si="28"/>
        <v/>
      </c>
      <c r="BF33" s="26" t="str">
        <f t="shared" si="29"/>
        <v/>
      </c>
      <c r="BH33" s="18" t="str">
        <f>IF($A33="","",IF(BG33="","I",LOOKUP(BG33/BI$2,{0,0.4,0.45,0.5,0.55,0.6,0.65,0.7,0.75,0.8,1},{"F","D","C","C+","B-","B","B+","A-","A","A+"})))</f>
        <v/>
      </c>
      <c r="BI33" s="110" t="str">
        <f>IF($A33="","",IF(BG33="","--",LOOKUP(BG33/BI$2,{0,0.4,0.45,0.5,0.55,0.6,0.65,0.7,0.75,0.8,1},{0,2,2.25,2.5,2.75,3,3.25,3.5,3.75,4})))</f>
        <v/>
      </c>
      <c r="BO33" s="35" t="str">
        <f t="shared" si="30"/>
        <v/>
      </c>
    </row>
    <row r="34" spans="2:67" x14ac:dyDescent="0.25">
      <c r="B34" s="12"/>
      <c r="E34" s="13" t="str">
        <f t="shared" si="9"/>
        <v/>
      </c>
      <c r="I34" s="26" t="str">
        <f t="shared" si="10"/>
        <v/>
      </c>
      <c r="J34" s="14" t="str">
        <f t="shared" si="11"/>
        <v/>
      </c>
      <c r="M34" s="13" t="str">
        <f t="shared" si="12"/>
        <v/>
      </c>
      <c r="Q34" s="26" t="str">
        <f t="shared" si="13"/>
        <v/>
      </c>
      <c r="R34" s="14" t="str">
        <f t="shared" si="14"/>
        <v/>
      </c>
      <c r="U34" s="13" t="str">
        <f t="shared" si="15"/>
        <v/>
      </c>
      <c r="Y34" s="26" t="str">
        <f t="shared" si="16"/>
        <v/>
      </c>
      <c r="Z34" s="14" t="str">
        <f t="shared" si="17"/>
        <v/>
      </c>
      <c r="AC34" s="13" t="str">
        <f t="shared" si="18"/>
        <v/>
      </c>
      <c r="AG34" s="26" t="str">
        <f t="shared" si="19"/>
        <v/>
      </c>
      <c r="AH34" s="14" t="str">
        <f t="shared" si="20"/>
        <v/>
      </c>
      <c r="AK34" s="13" t="str">
        <f t="shared" si="21"/>
        <v/>
      </c>
      <c r="AO34" s="26" t="str">
        <f t="shared" si="22"/>
        <v/>
      </c>
      <c r="AP34" s="14" t="str">
        <f t="shared" si="23"/>
        <v/>
      </c>
      <c r="AS34" s="13" t="str">
        <f t="shared" si="24"/>
        <v/>
      </c>
      <c r="AW34" s="26" t="str">
        <f t="shared" si="25"/>
        <v/>
      </c>
      <c r="AX34" s="14" t="str">
        <f t="shared" si="26"/>
        <v/>
      </c>
      <c r="BA34" s="13" t="str">
        <f t="shared" si="27"/>
        <v/>
      </c>
      <c r="BE34" s="26" t="str">
        <f t="shared" si="28"/>
        <v/>
      </c>
      <c r="BF34" s="26" t="str">
        <f t="shared" si="29"/>
        <v/>
      </c>
      <c r="BH34" s="18" t="str">
        <f>IF($A34="","",IF(BG34="","I",LOOKUP(BG34/BI$2,{0,0.4,0.45,0.5,0.55,0.6,0.65,0.7,0.75,0.8,1},{"F","D","C","C+","B-","B","B+","A-","A","A+"})))</f>
        <v/>
      </c>
      <c r="BI34" s="110" t="str">
        <f>IF($A34="","",IF(BG34="","--",LOOKUP(BG34/BI$2,{0,0.4,0.45,0.5,0.55,0.6,0.65,0.7,0.75,0.8,1},{0,2,2.25,2.5,2.75,3,3.25,3.5,3.75,4})))</f>
        <v/>
      </c>
      <c r="BO34" s="35" t="str">
        <f t="shared" si="30"/>
        <v/>
      </c>
    </row>
    <row r="35" spans="2:67" x14ac:dyDescent="0.25">
      <c r="B35" s="12"/>
      <c r="E35" s="13" t="str">
        <f t="shared" si="9"/>
        <v/>
      </c>
      <c r="I35" s="26" t="str">
        <f t="shared" si="10"/>
        <v/>
      </c>
      <c r="J35" s="14" t="str">
        <f t="shared" si="11"/>
        <v/>
      </c>
      <c r="M35" s="13" t="str">
        <f t="shared" si="12"/>
        <v/>
      </c>
      <c r="Q35" s="26" t="str">
        <f t="shared" si="13"/>
        <v/>
      </c>
      <c r="R35" s="14" t="str">
        <f t="shared" si="14"/>
        <v/>
      </c>
      <c r="U35" s="13" t="str">
        <f t="shared" si="15"/>
        <v/>
      </c>
      <c r="Y35" s="26" t="str">
        <f t="shared" si="16"/>
        <v/>
      </c>
      <c r="Z35" s="14" t="str">
        <f t="shared" si="17"/>
        <v/>
      </c>
      <c r="AC35" s="13" t="str">
        <f t="shared" si="18"/>
        <v/>
      </c>
      <c r="AG35" s="26" t="str">
        <f t="shared" si="19"/>
        <v/>
      </c>
      <c r="AH35" s="14" t="str">
        <f t="shared" si="20"/>
        <v/>
      </c>
      <c r="AK35" s="13" t="str">
        <f t="shared" si="21"/>
        <v/>
      </c>
      <c r="AO35" s="26" t="str">
        <f t="shared" si="22"/>
        <v/>
      </c>
      <c r="AP35" s="14" t="str">
        <f t="shared" si="23"/>
        <v/>
      </c>
      <c r="AS35" s="13" t="str">
        <f t="shared" si="24"/>
        <v/>
      </c>
      <c r="AW35" s="26" t="str">
        <f t="shared" si="25"/>
        <v/>
      </c>
      <c r="AX35" s="14" t="str">
        <f t="shared" si="26"/>
        <v/>
      </c>
      <c r="BA35" s="13" t="str">
        <f t="shared" si="27"/>
        <v/>
      </c>
      <c r="BE35" s="26" t="str">
        <f t="shared" si="28"/>
        <v/>
      </c>
      <c r="BF35" s="26" t="str">
        <f t="shared" si="29"/>
        <v/>
      </c>
      <c r="BH35" s="18" t="str">
        <f>IF($A35="","",IF(BG35="","I",LOOKUP(BG35/BI$2,{0,0.4,0.45,0.5,0.55,0.6,0.65,0.7,0.75,0.8,1},{"F","D","C","C+","B-","B","B+","A-","A","A+"})))</f>
        <v/>
      </c>
      <c r="BI35" s="110" t="str">
        <f>IF($A35="","",IF(BG35="","--",LOOKUP(BG35/BI$2,{0,0.4,0.45,0.5,0.55,0.6,0.65,0.7,0.75,0.8,1},{0,2,2.25,2.5,2.75,3,3.25,3.5,3.75,4})))</f>
        <v/>
      </c>
      <c r="BO35" s="35" t="str">
        <f t="shared" si="30"/>
        <v/>
      </c>
    </row>
    <row r="36" spans="2:67" x14ac:dyDescent="0.25">
      <c r="B36" s="12"/>
      <c r="E36" s="13" t="str">
        <f t="shared" si="9"/>
        <v/>
      </c>
      <c r="I36" s="26" t="str">
        <f t="shared" si="10"/>
        <v/>
      </c>
      <c r="J36" s="14" t="str">
        <f t="shared" si="11"/>
        <v/>
      </c>
      <c r="M36" s="13" t="str">
        <f t="shared" si="12"/>
        <v/>
      </c>
      <c r="Q36" s="26" t="str">
        <f t="shared" si="13"/>
        <v/>
      </c>
      <c r="R36" s="14" t="str">
        <f t="shared" si="14"/>
        <v/>
      </c>
      <c r="U36" s="13" t="str">
        <f t="shared" si="15"/>
        <v/>
      </c>
      <c r="Y36" s="26" t="str">
        <f t="shared" si="16"/>
        <v/>
      </c>
      <c r="Z36" s="14" t="str">
        <f t="shared" si="17"/>
        <v/>
      </c>
      <c r="AC36" s="13" t="str">
        <f t="shared" si="18"/>
        <v/>
      </c>
      <c r="AG36" s="26" t="str">
        <f t="shared" si="19"/>
        <v/>
      </c>
      <c r="AH36" s="14" t="str">
        <f t="shared" si="20"/>
        <v/>
      </c>
      <c r="AK36" s="13" t="str">
        <f t="shared" si="21"/>
        <v/>
      </c>
      <c r="AO36" s="26" t="str">
        <f t="shared" si="22"/>
        <v/>
      </c>
      <c r="AP36" s="14" t="str">
        <f t="shared" si="23"/>
        <v/>
      </c>
      <c r="AS36" s="13" t="str">
        <f t="shared" si="24"/>
        <v/>
      </c>
      <c r="AW36" s="26" t="str">
        <f t="shared" si="25"/>
        <v/>
      </c>
      <c r="AX36" s="14" t="str">
        <f t="shared" si="26"/>
        <v/>
      </c>
      <c r="BA36" s="13" t="str">
        <f t="shared" si="27"/>
        <v/>
      </c>
      <c r="BE36" s="26" t="str">
        <f t="shared" si="28"/>
        <v/>
      </c>
      <c r="BF36" s="26" t="str">
        <f t="shared" si="29"/>
        <v/>
      </c>
      <c r="BH36" s="18" t="str">
        <f>IF($A36="","",IF(BG36="","I",LOOKUP(BG36/BI$2,{0,0.4,0.45,0.5,0.55,0.6,0.65,0.7,0.75,0.8,1},{"F","D","C","C+","B-","B","B+","A-","A","A+"})))</f>
        <v/>
      </c>
      <c r="BI36" s="110" t="str">
        <f>IF($A36="","",IF(BG36="","--",LOOKUP(BG36/BI$2,{0,0.4,0.45,0.5,0.55,0.6,0.65,0.7,0.75,0.8,1},{0,2,2.25,2.5,2.75,3,3.25,3.5,3.75,4})))</f>
        <v/>
      </c>
      <c r="BO36" s="35" t="str">
        <f t="shared" si="30"/>
        <v/>
      </c>
    </row>
    <row r="37" spans="2:67" x14ac:dyDescent="0.25">
      <c r="B37" s="12"/>
      <c r="E37" s="13" t="str">
        <f t="shared" si="9"/>
        <v/>
      </c>
      <c r="I37" s="26" t="str">
        <f t="shared" si="10"/>
        <v/>
      </c>
      <c r="J37" s="14" t="str">
        <f t="shared" si="11"/>
        <v/>
      </c>
      <c r="M37" s="13" t="str">
        <f t="shared" si="12"/>
        <v/>
      </c>
      <c r="Q37" s="26" t="str">
        <f t="shared" si="13"/>
        <v/>
      </c>
      <c r="R37" s="14" t="str">
        <f t="shared" si="14"/>
        <v/>
      </c>
      <c r="U37" s="13" t="str">
        <f t="shared" si="15"/>
        <v/>
      </c>
      <c r="Y37" s="26" t="str">
        <f t="shared" si="16"/>
        <v/>
      </c>
      <c r="Z37" s="14" t="str">
        <f t="shared" si="17"/>
        <v/>
      </c>
      <c r="AC37" s="13" t="str">
        <f t="shared" si="18"/>
        <v/>
      </c>
      <c r="AG37" s="26" t="str">
        <f t="shared" si="19"/>
        <v/>
      </c>
      <c r="AH37" s="14" t="str">
        <f t="shared" si="20"/>
        <v/>
      </c>
      <c r="AK37" s="13" t="str">
        <f t="shared" si="21"/>
        <v/>
      </c>
      <c r="AO37" s="26" t="str">
        <f t="shared" si="22"/>
        <v/>
      </c>
      <c r="AP37" s="14" t="str">
        <f t="shared" si="23"/>
        <v/>
      </c>
      <c r="AS37" s="13" t="str">
        <f t="shared" si="24"/>
        <v/>
      </c>
      <c r="AW37" s="26" t="str">
        <f t="shared" si="25"/>
        <v/>
      </c>
      <c r="AX37" s="14" t="str">
        <f t="shared" si="26"/>
        <v/>
      </c>
      <c r="BA37" s="13" t="str">
        <f t="shared" si="27"/>
        <v/>
      </c>
      <c r="BE37" s="26" t="str">
        <f t="shared" si="28"/>
        <v/>
      </c>
      <c r="BF37" s="26" t="str">
        <f t="shared" si="29"/>
        <v/>
      </c>
      <c r="BH37" s="18" t="str">
        <f>IF($A37="","",IF(BG37="","I",LOOKUP(BG37/BI$2,{0,0.4,0.45,0.5,0.55,0.6,0.65,0.7,0.75,0.8,1},{"F","D","C","C+","B-","B","B+","A-","A","A+"})))</f>
        <v/>
      </c>
      <c r="BI37" s="110" t="str">
        <f>IF($A37="","",IF(BG37="","--",LOOKUP(BG37/BI$2,{0,0.4,0.45,0.5,0.55,0.6,0.65,0.7,0.75,0.8,1},{0,2,2.25,2.5,2.75,3,3.25,3.5,3.75,4})))</f>
        <v/>
      </c>
      <c r="BO37" s="35" t="str">
        <f t="shared" si="30"/>
        <v/>
      </c>
    </row>
    <row r="38" spans="2:67" x14ac:dyDescent="0.25">
      <c r="B38" s="12"/>
      <c r="E38" s="13" t="str">
        <f t="shared" si="9"/>
        <v/>
      </c>
      <c r="I38" s="26" t="str">
        <f t="shared" si="10"/>
        <v/>
      </c>
      <c r="J38" s="14" t="str">
        <f t="shared" si="11"/>
        <v/>
      </c>
      <c r="M38" s="13" t="str">
        <f t="shared" si="12"/>
        <v/>
      </c>
      <c r="Q38" s="26" t="str">
        <f t="shared" si="13"/>
        <v/>
      </c>
      <c r="R38" s="14" t="str">
        <f t="shared" si="14"/>
        <v/>
      </c>
      <c r="U38" s="13" t="str">
        <f t="shared" si="15"/>
        <v/>
      </c>
      <c r="Y38" s="26" t="str">
        <f t="shared" si="16"/>
        <v/>
      </c>
      <c r="Z38" s="14" t="str">
        <f t="shared" si="17"/>
        <v/>
      </c>
      <c r="AC38" s="13" t="str">
        <f t="shared" si="18"/>
        <v/>
      </c>
      <c r="AG38" s="26" t="str">
        <f t="shared" si="19"/>
        <v/>
      </c>
      <c r="AH38" s="14" t="str">
        <f t="shared" si="20"/>
        <v/>
      </c>
      <c r="AK38" s="13" t="str">
        <f t="shared" si="21"/>
        <v/>
      </c>
      <c r="AO38" s="26" t="str">
        <f t="shared" si="22"/>
        <v/>
      </c>
      <c r="AP38" s="14" t="str">
        <f t="shared" si="23"/>
        <v/>
      </c>
      <c r="AS38" s="13" t="str">
        <f t="shared" si="24"/>
        <v/>
      </c>
      <c r="AW38" s="26" t="str">
        <f t="shared" si="25"/>
        <v/>
      </c>
      <c r="AX38" s="14" t="str">
        <f t="shared" si="26"/>
        <v/>
      </c>
      <c r="BA38" s="13" t="str">
        <f t="shared" si="27"/>
        <v/>
      </c>
      <c r="BE38" s="26" t="str">
        <f t="shared" si="28"/>
        <v/>
      </c>
      <c r="BF38" s="26" t="str">
        <f t="shared" si="29"/>
        <v/>
      </c>
      <c r="BH38" s="18" t="str">
        <f>IF($A38="","",IF(BG38="","I",LOOKUP(BG38/BI$2,{0,0.4,0.45,0.5,0.55,0.6,0.65,0.7,0.75,0.8,1},{"F","D","C","C+","B-","B","B+","A-","A","A+"})))</f>
        <v/>
      </c>
      <c r="BI38" s="110" t="str">
        <f>IF($A38="","",IF(BG38="","--",LOOKUP(BG38/BI$2,{0,0.4,0.45,0.5,0.55,0.6,0.65,0.7,0.75,0.8,1},{0,2,2.25,2.5,2.75,3,3.25,3.5,3.75,4})))</f>
        <v/>
      </c>
      <c r="BO38" s="35" t="str">
        <f t="shared" si="30"/>
        <v/>
      </c>
    </row>
    <row r="39" spans="2:67" x14ac:dyDescent="0.25">
      <c r="B39" s="12"/>
      <c r="E39" s="13" t="str">
        <f t="shared" si="9"/>
        <v/>
      </c>
      <c r="I39" s="26" t="str">
        <f t="shared" si="10"/>
        <v/>
      </c>
      <c r="J39" s="14" t="str">
        <f t="shared" si="11"/>
        <v/>
      </c>
      <c r="M39" s="13" t="str">
        <f t="shared" si="12"/>
        <v/>
      </c>
      <c r="Q39" s="26" t="str">
        <f t="shared" si="13"/>
        <v/>
      </c>
      <c r="R39" s="14" t="str">
        <f t="shared" si="14"/>
        <v/>
      </c>
      <c r="U39" s="13" t="str">
        <f t="shared" si="15"/>
        <v/>
      </c>
      <c r="Y39" s="26" t="str">
        <f t="shared" si="16"/>
        <v/>
      </c>
      <c r="Z39" s="14" t="str">
        <f t="shared" si="17"/>
        <v/>
      </c>
      <c r="AC39" s="13" t="str">
        <f t="shared" si="18"/>
        <v/>
      </c>
      <c r="AG39" s="26" t="str">
        <f t="shared" si="19"/>
        <v/>
      </c>
      <c r="AH39" s="14" t="str">
        <f t="shared" si="20"/>
        <v/>
      </c>
      <c r="AK39" s="13" t="str">
        <f t="shared" si="21"/>
        <v/>
      </c>
      <c r="AO39" s="26" t="str">
        <f t="shared" si="22"/>
        <v/>
      </c>
      <c r="AP39" s="14" t="str">
        <f t="shared" si="23"/>
        <v/>
      </c>
      <c r="AS39" s="13" t="str">
        <f t="shared" si="24"/>
        <v/>
      </c>
      <c r="AW39" s="26" t="str">
        <f t="shared" si="25"/>
        <v/>
      </c>
      <c r="AX39" s="14" t="str">
        <f t="shared" si="26"/>
        <v/>
      </c>
      <c r="BA39" s="13" t="str">
        <f t="shared" si="27"/>
        <v/>
      </c>
      <c r="BE39" s="26" t="str">
        <f t="shared" si="28"/>
        <v/>
      </c>
      <c r="BF39" s="26" t="str">
        <f t="shared" si="29"/>
        <v/>
      </c>
      <c r="BH39" s="18" t="str">
        <f>IF($A39="","",IF(BG39="","I",LOOKUP(BG39/BI$2,{0,0.4,0.45,0.5,0.55,0.6,0.65,0.7,0.75,0.8,1},{"F","D","C","C+","B-","B","B+","A-","A","A+"})))</f>
        <v/>
      </c>
      <c r="BI39" s="110" t="str">
        <f>IF($A39="","",IF(BG39="","--",LOOKUP(BG39/BI$2,{0,0.4,0.45,0.5,0.55,0.6,0.65,0.7,0.75,0.8,1},{0,2,2.25,2.5,2.75,3,3.25,3.5,3.75,4})))</f>
        <v/>
      </c>
      <c r="BO39" s="35" t="str">
        <f t="shared" si="30"/>
        <v/>
      </c>
    </row>
    <row r="40" spans="2:67" x14ac:dyDescent="0.25">
      <c r="B40" s="12"/>
      <c r="E40" s="13" t="str">
        <f t="shared" si="9"/>
        <v/>
      </c>
      <c r="I40" s="26" t="str">
        <f t="shared" si="10"/>
        <v/>
      </c>
      <c r="J40" s="14" t="str">
        <f t="shared" si="11"/>
        <v/>
      </c>
      <c r="M40" s="13" t="str">
        <f t="shared" si="12"/>
        <v/>
      </c>
      <c r="Q40" s="26" t="str">
        <f t="shared" si="13"/>
        <v/>
      </c>
      <c r="R40" s="14" t="str">
        <f t="shared" si="14"/>
        <v/>
      </c>
      <c r="U40" s="13" t="str">
        <f t="shared" si="15"/>
        <v/>
      </c>
      <c r="Y40" s="26" t="str">
        <f t="shared" si="16"/>
        <v/>
      </c>
      <c r="Z40" s="14" t="str">
        <f t="shared" si="17"/>
        <v/>
      </c>
      <c r="AC40" s="13" t="str">
        <f t="shared" si="18"/>
        <v/>
      </c>
      <c r="AG40" s="26" t="str">
        <f t="shared" si="19"/>
        <v/>
      </c>
      <c r="AH40" s="14" t="str">
        <f t="shared" si="20"/>
        <v/>
      </c>
      <c r="AK40" s="13" t="str">
        <f t="shared" si="21"/>
        <v/>
      </c>
      <c r="AO40" s="26" t="str">
        <f t="shared" si="22"/>
        <v/>
      </c>
      <c r="AP40" s="14" t="str">
        <f t="shared" si="23"/>
        <v/>
      </c>
      <c r="AS40" s="13" t="str">
        <f t="shared" si="24"/>
        <v/>
      </c>
      <c r="AW40" s="26" t="str">
        <f t="shared" si="25"/>
        <v/>
      </c>
      <c r="AX40" s="14" t="str">
        <f t="shared" si="26"/>
        <v/>
      </c>
      <c r="BA40" s="13" t="str">
        <f t="shared" si="27"/>
        <v/>
      </c>
      <c r="BE40" s="26" t="str">
        <f t="shared" si="28"/>
        <v/>
      </c>
      <c r="BF40" s="26" t="str">
        <f t="shared" si="29"/>
        <v/>
      </c>
      <c r="BH40" s="18" t="str">
        <f>IF($A40="","",IF(BG40="","I",LOOKUP(BG40/BI$2,{0,0.4,0.45,0.5,0.55,0.6,0.65,0.7,0.75,0.8,1},{"F","D","C","C+","B-","B","B+","A-","A","A+"})))</f>
        <v/>
      </c>
      <c r="BI40" s="110" t="str">
        <f>IF($A40="","",IF(BG40="","--",LOOKUP(BG40/BI$2,{0,0.4,0.45,0.5,0.55,0.6,0.65,0.7,0.75,0.8,1},{0,2,2.25,2.5,2.75,3,3.25,3.5,3.75,4})))</f>
        <v/>
      </c>
      <c r="BO40" s="35" t="str">
        <f t="shared" si="30"/>
        <v/>
      </c>
    </row>
    <row r="41" spans="2:67" x14ac:dyDescent="0.25">
      <c r="B41" s="12"/>
      <c r="E41" s="13" t="str">
        <f t="shared" si="9"/>
        <v/>
      </c>
      <c r="I41" s="26" t="str">
        <f t="shared" si="10"/>
        <v/>
      </c>
      <c r="J41" s="14" t="str">
        <f t="shared" si="11"/>
        <v/>
      </c>
      <c r="M41" s="13" t="str">
        <f t="shared" si="12"/>
        <v/>
      </c>
      <c r="Q41" s="26" t="str">
        <f t="shared" si="13"/>
        <v/>
      </c>
      <c r="R41" s="14" t="str">
        <f t="shared" si="14"/>
        <v/>
      </c>
      <c r="U41" s="13" t="str">
        <f t="shared" si="15"/>
        <v/>
      </c>
      <c r="Y41" s="26" t="str">
        <f t="shared" si="16"/>
        <v/>
      </c>
      <c r="Z41" s="14" t="str">
        <f t="shared" si="17"/>
        <v/>
      </c>
      <c r="AC41" s="13" t="str">
        <f t="shared" si="18"/>
        <v/>
      </c>
      <c r="AG41" s="26" t="str">
        <f t="shared" si="19"/>
        <v/>
      </c>
      <c r="AH41" s="14" t="str">
        <f t="shared" si="20"/>
        <v/>
      </c>
      <c r="AK41" s="13" t="str">
        <f t="shared" si="21"/>
        <v/>
      </c>
      <c r="AO41" s="26" t="str">
        <f t="shared" si="22"/>
        <v/>
      </c>
      <c r="AP41" s="14" t="str">
        <f t="shared" si="23"/>
        <v/>
      </c>
      <c r="AS41" s="13" t="str">
        <f t="shared" si="24"/>
        <v/>
      </c>
      <c r="AW41" s="26" t="str">
        <f t="shared" si="25"/>
        <v/>
      </c>
      <c r="AX41" s="14" t="str">
        <f t="shared" si="26"/>
        <v/>
      </c>
      <c r="BA41" s="13" t="str">
        <f t="shared" si="27"/>
        <v/>
      </c>
      <c r="BE41" s="26" t="str">
        <f t="shared" si="28"/>
        <v/>
      </c>
      <c r="BF41" s="26" t="str">
        <f t="shared" si="29"/>
        <v/>
      </c>
      <c r="BH41" s="18" t="str">
        <f>IF($A41="","",IF(BG41="","I",LOOKUP(BG41/BI$2,{0,0.4,0.45,0.5,0.55,0.6,0.65,0.7,0.75,0.8,1},{"F","D","C","C+","B-","B","B+","A-","A","A+"})))</f>
        <v/>
      </c>
      <c r="BI41" s="110" t="str">
        <f>IF($A41="","",IF(BG41="","--",LOOKUP(BG41/BI$2,{0,0.4,0.45,0.5,0.55,0.6,0.65,0.7,0.75,0.8,1},{0,2,2.25,2.5,2.75,3,3.25,3.5,3.75,4})))</f>
        <v/>
      </c>
      <c r="BO41" s="35" t="str">
        <f t="shared" si="30"/>
        <v/>
      </c>
    </row>
    <row r="42" spans="2:67" x14ac:dyDescent="0.25">
      <c r="B42" s="12"/>
      <c r="E42" s="13" t="str">
        <f t="shared" si="9"/>
        <v/>
      </c>
      <c r="I42" s="26" t="str">
        <f t="shared" si="10"/>
        <v/>
      </c>
      <c r="J42" s="14" t="str">
        <f t="shared" si="11"/>
        <v/>
      </c>
      <c r="M42" s="13" t="str">
        <f t="shared" si="12"/>
        <v/>
      </c>
      <c r="Q42" s="26" t="str">
        <f t="shared" si="13"/>
        <v/>
      </c>
      <c r="R42" s="14" t="str">
        <f t="shared" si="14"/>
        <v/>
      </c>
      <c r="U42" s="13" t="str">
        <f t="shared" si="15"/>
        <v/>
      </c>
      <c r="Y42" s="26" t="str">
        <f t="shared" si="16"/>
        <v/>
      </c>
      <c r="Z42" s="14" t="str">
        <f t="shared" si="17"/>
        <v/>
      </c>
      <c r="AC42" s="13" t="str">
        <f t="shared" si="18"/>
        <v/>
      </c>
      <c r="AG42" s="26" t="str">
        <f t="shared" si="19"/>
        <v/>
      </c>
      <c r="AH42" s="14" t="str">
        <f t="shared" si="20"/>
        <v/>
      </c>
      <c r="AK42" s="13" t="str">
        <f t="shared" si="21"/>
        <v/>
      </c>
      <c r="AO42" s="26" t="str">
        <f t="shared" si="22"/>
        <v/>
      </c>
      <c r="AP42" s="14" t="str">
        <f t="shared" si="23"/>
        <v/>
      </c>
      <c r="AS42" s="13" t="str">
        <f t="shared" si="24"/>
        <v/>
      </c>
      <c r="AW42" s="26" t="str">
        <f t="shared" si="25"/>
        <v/>
      </c>
      <c r="AX42" s="14" t="str">
        <f t="shared" si="26"/>
        <v/>
      </c>
      <c r="BA42" s="13" t="str">
        <f t="shared" si="27"/>
        <v/>
      </c>
      <c r="BE42" s="26" t="str">
        <f t="shared" si="28"/>
        <v/>
      </c>
      <c r="BF42" s="26" t="str">
        <f t="shared" si="29"/>
        <v/>
      </c>
      <c r="BH42" s="18" t="str">
        <f>IF($A42="","",IF(BG42="","I",LOOKUP(BG42/BI$2,{0,0.4,0.45,0.5,0.55,0.6,0.65,0.7,0.75,0.8,1},{"F","D","C","C+","B-","B","B+","A-","A","A+"})))</f>
        <v/>
      </c>
      <c r="BI42" s="110" t="str">
        <f>IF($A42="","",IF(BG42="","--",LOOKUP(BG42/BI$2,{0,0.4,0.45,0.5,0.55,0.6,0.65,0.7,0.75,0.8,1},{0,2,2.25,2.5,2.75,3,3.25,3.5,3.75,4})))</f>
        <v/>
      </c>
      <c r="BO42" s="35" t="str">
        <f t="shared" si="30"/>
        <v/>
      </c>
    </row>
    <row r="43" spans="2:67" x14ac:dyDescent="0.25">
      <c r="B43" s="12"/>
      <c r="E43" s="13" t="str">
        <f t="shared" si="9"/>
        <v/>
      </c>
      <c r="I43" s="26" t="str">
        <f t="shared" si="10"/>
        <v/>
      </c>
      <c r="J43" s="14" t="str">
        <f t="shared" si="11"/>
        <v/>
      </c>
      <c r="M43" s="13" t="str">
        <f t="shared" si="12"/>
        <v/>
      </c>
      <c r="Q43" s="26" t="str">
        <f t="shared" si="13"/>
        <v/>
      </c>
      <c r="R43" s="14" t="str">
        <f t="shared" si="14"/>
        <v/>
      </c>
      <c r="U43" s="13" t="str">
        <f t="shared" si="15"/>
        <v/>
      </c>
      <c r="Y43" s="26" t="str">
        <f t="shared" si="16"/>
        <v/>
      </c>
      <c r="Z43" s="14" t="str">
        <f t="shared" si="17"/>
        <v/>
      </c>
      <c r="AC43" s="13" t="str">
        <f t="shared" si="18"/>
        <v/>
      </c>
      <c r="AG43" s="26" t="str">
        <f t="shared" si="19"/>
        <v/>
      </c>
      <c r="AH43" s="14" t="str">
        <f t="shared" si="20"/>
        <v/>
      </c>
      <c r="AK43" s="13" t="str">
        <f t="shared" si="21"/>
        <v/>
      </c>
      <c r="AO43" s="26" t="str">
        <f t="shared" si="22"/>
        <v/>
      </c>
      <c r="AP43" s="14" t="str">
        <f t="shared" si="23"/>
        <v/>
      </c>
      <c r="AS43" s="13" t="str">
        <f t="shared" si="24"/>
        <v/>
      </c>
      <c r="AW43" s="26" t="str">
        <f t="shared" si="25"/>
        <v/>
      </c>
      <c r="AX43" s="14" t="str">
        <f t="shared" si="26"/>
        <v/>
      </c>
      <c r="BA43" s="13" t="str">
        <f t="shared" si="27"/>
        <v/>
      </c>
      <c r="BE43" s="26" t="str">
        <f t="shared" si="28"/>
        <v/>
      </c>
      <c r="BF43" s="26" t="str">
        <f t="shared" si="29"/>
        <v/>
      </c>
      <c r="BH43" s="18" t="str">
        <f>IF($A43="","",IF(BG43="","I",LOOKUP(BG43/BI$2,{0,0.4,0.45,0.5,0.55,0.6,0.65,0.7,0.75,0.8,1},{"F","D","C","C+","B-","B","B+","A-","A","A+"})))</f>
        <v/>
      </c>
      <c r="BI43" s="110" t="str">
        <f>IF($A43="","",IF(BG43="","--",LOOKUP(BG43/BI$2,{0,0.4,0.45,0.5,0.55,0.6,0.65,0.7,0.75,0.8,1},{0,2,2.25,2.5,2.75,3,3.25,3.5,3.75,4})))</f>
        <v/>
      </c>
      <c r="BO43" s="35" t="str">
        <f t="shared" si="30"/>
        <v/>
      </c>
    </row>
    <row r="44" spans="2:67" x14ac:dyDescent="0.25">
      <c r="B44" s="12"/>
      <c r="E44" s="13" t="str">
        <f t="shared" si="9"/>
        <v/>
      </c>
      <c r="I44" s="26" t="str">
        <f t="shared" si="10"/>
        <v/>
      </c>
      <c r="J44" s="14" t="str">
        <f t="shared" si="11"/>
        <v/>
      </c>
      <c r="M44" s="13" t="str">
        <f t="shared" si="12"/>
        <v/>
      </c>
      <c r="Q44" s="26" t="str">
        <f t="shared" si="13"/>
        <v/>
      </c>
      <c r="R44" s="14" t="str">
        <f t="shared" si="14"/>
        <v/>
      </c>
      <c r="U44" s="13" t="str">
        <f t="shared" si="15"/>
        <v/>
      </c>
      <c r="Y44" s="26" t="str">
        <f t="shared" si="16"/>
        <v/>
      </c>
      <c r="Z44" s="14" t="str">
        <f t="shared" si="17"/>
        <v/>
      </c>
      <c r="AC44" s="13" t="str">
        <f t="shared" si="18"/>
        <v/>
      </c>
      <c r="AG44" s="26" t="str">
        <f t="shared" si="19"/>
        <v/>
      </c>
      <c r="AH44" s="14" t="str">
        <f t="shared" si="20"/>
        <v/>
      </c>
      <c r="AK44" s="13" t="str">
        <f t="shared" si="21"/>
        <v/>
      </c>
      <c r="AO44" s="26" t="str">
        <f t="shared" si="22"/>
        <v/>
      </c>
      <c r="AP44" s="14" t="str">
        <f t="shared" si="23"/>
        <v/>
      </c>
      <c r="AS44" s="13" t="str">
        <f t="shared" si="24"/>
        <v/>
      </c>
      <c r="AW44" s="26" t="str">
        <f t="shared" si="25"/>
        <v/>
      </c>
      <c r="AX44" s="14" t="str">
        <f t="shared" si="26"/>
        <v/>
      </c>
      <c r="BA44" s="13" t="str">
        <f t="shared" si="27"/>
        <v/>
      </c>
      <c r="BE44" s="26" t="str">
        <f t="shared" si="28"/>
        <v/>
      </c>
      <c r="BF44" s="26" t="str">
        <f t="shared" si="29"/>
        <v/>
      </c>
      <c r="BH44" s="18" t="str">
        <f>IF($A44="","",IF(BG44="","I",LOOKUP(BG44/BI$2,{0,0.4,0.45,0.5,0.55,0.6,0.65,0.7,0.75,0.8,1},{"F","D","C","C+","B-","B","B+","A-","A","A+"})))</f>
        <v/>
      </c>
      <c r="BI44" s="110" t="str">
        <f>IF($A44="","",IF(BG44="","--",LOOKUP(BG44/BI$2,{0,0.4,0.45,0.5,0.55,0.6,0.65,0.7,0.75,0.8,1},{0,2,2.25,2.5,2.75,3,3.25,3.5,3.75,4})))</f>
        <v/>
      </c>
      <c r="BO44" s="35" t="str">
        <f t="shared" si="30"/>
        <v/>
      </c>
    </row>
    <row r="45" spans="2:67" x14ac:dyDescent="0.25">
      <c r="B45" s="12"/>
      <c r="E45" s="13" t="str">
        <f t="shared" si="9"/>
        <v/>
      </c>
      <c r="I45" s="26" t="str">
        <f t="shared" si="10"/>
        <v/>
      </c>
      <c r="J45" s="14" t="str">
        <f t="shared" si="11"/>
        <v/>
      </c>
      <c r="M45" s="13" t="str">
        <f t="shared" si="12"/>
        <v/>
      </c>
      <c r="Q45" s="26" t="str">
        <f t="shared" si="13"/>
        <v/>
      </c>
      <c r="R45" s="14" t="str">
        <f t="shared" si="14"/>
        <v/>
      </c>
      <c r="U45" s="13" t="str">
        <f t="shared" si="15"/>
        <v/>
      </c>
      <c r="Y45" s="26" t="str">
        <f t="shared" si="16"/>
        <v/>
      </c>
      <c r="Z45" s="14" t="str">
        <f t="shared" si="17"/>
        <v/>
      </c>
      <c r="AC45" s="13" t="str">
        <f t="shared" si="18"/>
        <v/>
      </c>
      <c r="AG45" s="26" t="str">
        <f t="shared" si="19"/>
        <v/>
      </c>
      <c r="AH45" s="14" t="str">
        <f t="shared" si="20"/>
        <v/>
      </c>
      <c r="AK45" s="13" t="str">
        <f t="shared" si="21"/>
        <v/>
      </c>
      <c r="AO45" s="26" t="str">
        <f t="shared" si="22"/>
        <v/>
      </c>
      <c r="AP45" s="14" t="str">
        <f t="shared" si="23"/>
        <v/>
      </c>
      <c r="AS45" s="13" t="str">
        <f t="shared" si="24"/>
        <v/>
      </c>
      <c r="AW45" s="26" t="str">
        <f t="shared" si="25"/>
        <v/>
      </c>
      <c r="AX45" s="14" t="str">
        <f t="shared" si="26"/>
        <v/>
      </c>
      <c r="BA45" s="13" t="str">
        <f t="shared" si="27"/>
        <v/>
      </c>
      <c r="BE45" s="26" t="str">
        <f t="shared" si="28"/>
        <v/>
      </c>
      <c r="BF45" s="26" t="str">
        <f t="shared" si="29"/>
        <v/>
      </c>
      <c r="BH45" s="18" t="str">
        <f>IF($A45="","",IF(BG45="","I",LOOKUP(BG45/BI$2,{0,0.4,0.45,0.5,0.55,0.6,0.65,0.7,0.75,0.8,1},{"F","D","C","C+","B-","B","B+","A-","A","A+"})))</f>
        <v/>
      </c>
      <c r="BI45" s="110" t="str">
        <f>IF($A45="","",IF(BG45="","--",LOOKUP(BG45/BI$2,{0,0.4,0.45,0.5,0.55,0.6,0.65,0.7,0.75,0.8,1},{0,2,2.25,2.5,2.75,3,3.25,3.5,3.75,4})))</f>
        <v/>
      </c>
      <c r="BO45" s="35" t="str">
        <f t="shared" si="30"/>
        <v/>
      </c>
    </row>
    <row r="46" spans="2:67" x14ac:dyDescent="0.25">
      <c r="B46" s="12"/>
      <c r="E46" s="13" t="str">
        <f t="shared" si="9"/>
        <v/>
      </c>
      <c r="I46" s="26" t="str">
        <f t="shared" si="10"/>
        <v/>
      </c>
      <c r="J46" s="14" t="str">
        <f t="shared" si="11"/>
        <v/>
      </c>
      <c r="M46" s="13" t="str">
        <f t="shared" si="12"/>
        <v/>
      </c>
      <c r="Q46" s="26" t="str">
        <f t="shared" si="13"/>
        <v/>
      </c>
      <c r="R46" s="14" t="str">
        <f t="shared" si="14"/>
        <v/>
      </c>
      <c r="U46" s="13" t="str">
        <f t="shared" si="15"/>
        <v/>
      </c>
      <c r="Y46" s="26" t="str">
        <f t="shared" si="16"/>
        <v/>
      </c>
      <c r="Z46" s="14" t="str">
        <f t="shared" si="17"/>
        <v/>
      </c>
      <c r="AC46" s="13" t="str">
        <f t="shared" si="18"/>
        <v/>
      </c>
      <c r="AG46" s="26" t="str">
        <f t="shared" si="19"/>
        <v/>
      </c>
      <c r="AH46" s="14" t="str">
        <f t="shared" si="20"/>
        <v/>
      </c>
      <c r="AK46" s="13" t="str">
        <f t="shared" si="21"/>
        <v/>
      </c>
      <c r="AO46" s="26" t="str">
        <f t="shared" si="22"/>
        <v/>
      </c>
      <c r="AP46" s="14" t="str">
        <f t="shared" si="23"/>
        <v/>
      </c>
      <c r="AS46" s="13" t="str">
        <f t="shared" si="24"/>
        <v/>
      </c>
      <c r="AW46" s="26" t="str">
        <f t="shared" si="25"/>
        <v/>
      </c>
      <c r="AX46" s="14" t="str">
        <f t="shared" si="26"/>
        <v/>
      </c>
      <c r="BA46" s="13" t="str">
        <f t="shared" si="27"/>
        <v/>
      </c>
      <c r="BE46" s="26" t="str">
        <f t="shared" si="28"/>
        <v/>
      </c>
      <c r="BF46" s="26" t="str">
        <f t="shared" si="29"/>
        <v/>
      </c>
      <c r="BH46" s="18" t="str">
        <f>IF($A46="","",IF(BG46="","I",LOOKUP(BG46/BI$2,{0,0.4,0.45,0.5,0.55,0.6,0.65,0.7,0.75,0.8,1},{"F","D","C","C+","B-","B","B+","A-","A","A+"})))</f>
        <v/>
      </c>
      <c r="BI46" s="110" t="str">
        <f>IF($A46="","",IF(BG46="","--",LOOKUP(BG46/BI$2,{0,0.4,0.45,0.5,0.55,0.6,0.65,0.7,0.75,0.8,1},{0,2,2.25,2.5,2.75,3,3.25,3.5,3.75,4})))</f>
        <v/>
      </c>
      <c r="BO46" s="35" t="str">
        <f t="shared" si="30"/>
        <v/>
      </c>
    </row>
    <row r="47" spans="2:67" x14ac:dyDescent="0.25">
      <c r="B47" s="12"/>
      <c r="E47" s="13" t="str">
        <f t="shared" si="9"/>
        <v/>
      </c>
      <c r="I47" s="26" t="str">
        <f t="shared" si="10"/>
        <v/>
      </c>
      <c r="J47" s="14" t="str">
        <f t="shared" si="11"/>
        <v/>
      </c>
      <c r="M47" s="13" t="str">
        <f t="shared" si="12"/>
        <v/>
      </c>
      <c r="Q47" s="26" t="str">
        <f t="shared" si="13"/>
        <v/>
      </c>
      <c r="R47" s="14" t="str">
        <f t="shared" si="14"/>
        <v/>
      </c>
      <c r="U47" s="13" t="str">
        <f t="shared" si="15"/>
        <v/>
      </c>
      <c r="Y47" s="26" t="str">
        <f t="shared" si="16"/>
        <v/>
      </c>
      <c r="Z47" s="14" t="str">
        <f t="shared" si="17"/>
        <v/>
      </c>
      <c r="AC47" s="13" t="str">
        <f t="shared" si="18"/>
        <v/>
      </c>
      <c r="AG47" s="26" t="str">
        <f t="shared" si="19"/>
        <v/>
      </c>
      <c r="AH47" s="14" t="str">
        <f t="shared" si="20"/>
        <v/>
      </c>
      <c r="AK47" s="13" t="str">
        <f t="shared" si="21"/>
        <v/>
      </c>
      <c r="AO47" s="26" t="str">
        <f t="shared" si="22"/>
        <v/>
      </c>
      <c r="AP47" s="14" t="str">
        <f t="shared" si="23"/>
        <v/>
      </c>
      <c r="AS47" s="13" t="str">
        <f t="shared" si="24"/>
        <v/>
      </c>
      <c r="AW47" s="26" t="str">
        <f t="shared" si="25"/>
        <v/>
      </c>
      <c r="AX47" s="14" t="str">
        <f t="shared" si="26"/>
        <v/>
      </c>
      <c r="BA47" s="13" t="str">
        <f t="shared" si="27"/>
        <v/>
      </c>
      <c r="BE47" s="26" t="str">
        <f t="shared" si="28"/>
        <v/>
      </c>
      <c r="BF47" s="26" t="str">
        <f t="shared" si="29"/>
        <v/>
      </c>
      <c r="BH47" s="18" t="str">
        <f>IF($A47="","",IF(BG47="","I",LOOKUP(BG47/BI$2,{0,0.4,0.45,0.5,0.55,0.6,0.65,0.7,0.75,0.8,1},{"F","D","C","C+","B-","B","B+","A-","A","A+"})))</f>
        <v/>
      </c>
      <c r="BI47" s="110" t="str">
        <f>IF($A47="","",IF(BG47="","--",LOOKUP(BG47/BI$2,{0,0.4,0.45,0.5,0.55,0.6,0.65,0.7,0.75,0.8,1},{0,2,2.25,2.5,2.75,3,3.25,3.5,3.75,4})))</f>
        <v/>
      </c>
      <c r="BO47" s="35" t="str">
        <f t="shared" si="30"/>
        <v/>
      </c>
    </row>
    <row r="48" spans="2:67" x14ac:dyDescent="0.25">
      <c r="B48" s="12"/>
      <c r="E48" s="13" t="str">
        <f t="shared" si="9"/>
        <v/>
      </c>
      <c r="I48" s="26" t="str">
        <f t="shared" si="10"/>
        <v/>
      </c>
      <c r="J48" s="14" t="str">
        <f t="shared" si="11"/>
        <v/>
      </c>
      <c r="M48" s="13" t="str">
        <f t="shared" si="12"/>
        <v/>
      </c>
      <c r="Q48" s="26" t="str">
        <f t="shared" si="13"/>
        <v/>
      </c>
      <c r="R48" s="14" t="str">
        <f t="shared" si="14"/>
        <v/>
      </c>
      <c r="U48" s="13" t="str">
        <f t="shared" si="15"/>
        <v/>
      </c>
      <c r="Y48" s="26" t="str">
        <f t="shared" si="16"/>
        <v/>
      </c>
      <c r="Z48" s="14" t="str">
        <f t="shared" si="17"/>
        <v/>
      </c>
      <c r="AC48" s="13" t="str">
        <f t="shared" si="18"/>
        <v/>
      </c>
      <c r="AG48" s="26" t="str">
        <f t="shared" si="19"/>
        <v/>
      </c>
      <c r="AH48" s="14" t="str">
        <f t="shared" si="20"/>
        <v/>
      </c>
      <c r="AK48" s="13" t="str">
        <f t="shared" si="21"/>
        <v/>
      </c>
      <c r="AO48" s="26" t="str">
        <f t="shared" si="22"/>
        <v/>
      </c>
      <c r="AP48" s="14" t="str">
        <f t="shared" si="23"/>
        <v/>
      </c>
      <c r="AS48" s="13" t="str">
        <f t="shared" si="24"/>
        <v/>
      </c>
      <c r="AW48" s="26" t="str">
        <f t="shared" si="25"/>
        <v/>
      </c>
      <c r="AX48" s="14" t="str">
        <f t="shared" si="26"/>
        <v/>
      </c>
      <c r="BA48" s="13" t="str">
        <f t="shared" si="27"/>
        <v/>
      </c>
      <c r="BE48" s="26" t="str">
        <f t="shared" si="28"/>
        <v/>
      </c>
      <c r="BF48" s="26" t="str">
        <f t="shared" si="29"/>
        <v/>
      </c>
      <c r="BH48" s="18" t="str">
        <f>IF($A48="","",IF(BG48="","I",LOOKUP(BG48/BI$2,{0,0.4,0.45,0.5,0.55,0.6,0.65,0.7,0.75,0.8,1},{"F","D","C","C+","B-","B","B+","A-","A","A+"})))</f>
        <v/>
      </c>
      <c r="BI48" s="110" t="str">
        <f>IF($A48="","",IF(BG48="","--",LOOKUP(BG48/BI$2,{0,0.4,0.45,0.5,0.55,0.6,0.65,0.7,0.75,0.8,1},{0,2,2.25,2.5,2.75,3,3.25,3.5,3.75,4})))</f>
        <v/>
      </c>
      <c r="BO48" s="35" t="str">
        <f t="shared" si="30"/>
        <v/>
      </c>
    </row>
    <row r="49" spans="2:67" x14ac:dyDescent="0.25">
      <c r="B49" s="12"/>
      <c r="E49" s="13" t="str">
        <f t="shared" si="9"/>
        <v/>
      </c>
      <c r="I49" s="26" t="str">
        <f t="shared" si="10"/>
        <v/>
      </c>
      <c r="J49" s="14" t="str">
        <f t="shared" si="11"/>
        <v/>
      </c>
      <c r="M49" s="13" t="str">
        <f t="shared" si="12"/>
        <v/>
      </c>
      <c r="Q49" s="26" t="str">
        <f t="shared" si="13"/>
        <v/>
      </c>
      <c r="R49" s="14" t="str">
        <f t="shared" si="14"/>
        <v/>
      </c>
      <c r="U49" s="13" t="str">
        <f t="shared" si="15"/>
        <v/>
      </c>
      <c r="Y49" s="26" t="str">
        <f t="shared" si="16"/>
        <v/>
      </c>
      <c r="Z49" s="14" t="str">
        <f t="shared" si="17"/>
        <v/>
      </c>
      <c r="AC49" s="13" t="str">
        <f t="shared" si="18"/>
        <v/>
      </c>
      <c r="AG49" s="26" t="str">
        <f t="shared" si="19"/>
        <v/>
      </c>
      <c r="AH49" s="14" t="str">
        <f t="shared" si="20"/>
        <v/>
      </c>
      <c r="AK49" s="13" t="str">
        <f t="shared" si="21"/>
        <v/>
      </c>
      <c r="AO49" s="26" t="str">
        <f t="shared" si="22"/>
        <v/>
      </c>
      <c r="AP49" s="14" t="str">
        <f t="shared" si="23"/>
        <v/>
      </c>
      <c r="AS49" s="13" t="str">
        <f t="shared" si="24"/>
        <v/>
      </c>
      <c r="AW49" s="26" t="str">
        <f t="shared" si="25"/>
        <v/>
      </c>
      <c r="AX49" s="14" t="str">
        <f t="shared" si="26"/>
        <v/>
      </c>
      <c r="BA49" s="13" t="str">
        <f t="shared" si="27"/>
        <v/>
      </c>
      <c r="BE49" s="26" t="str">
        <f t="shared" si="28"/>
        <v/>
      </c>
      <c r="BF49" s="26" t="str">
        <f t="shared" si="29"/>
        <v/>
      </c>
      <c r="BH49" s="18" t="str">
        <f>IF($A49="","",IF(BG49="","I",LOOKUP(BG49/BI$2,{0,0.4,0.45,0.5,0.55,0.6,0.65,0.7,0.75,0.8,1},{"F","D","C","C+","B-","B","B+","A-","A","A+"})))</f>
        <v/>
      </c>
      <c r="BI49" s="110" t="str">
        <f>IF($A49="","",IF(BG49="","--",LOOKUP(BG49/BI$2,{0,0.4,0.45,0.5,0.55,0.6,0.65,0.7,0.75,0.8,1},{0,2,2.25,2.5,2.75,3,3.25,3.5,3.75,4})))</f>
        <v/>
      </c>
      <c r="BO49" s="35" t="str">
        <f t="shared" si="30"/>
        <v/>
      </c>
    </row>
    <row r="50" spans="2:67" x14ac:dyDescent="0.25">
      <c r="B50" s="12"/>
      <c r="E50" s="13" t="str">
        <f t="shared" si="9"/>
        <v/>
      </c>
      <c r="I50" s="26" t="str">
        <f t="shared" si="10"/>
        <v/>
      </c>
      <c r="J50" s="14" t="str">
        <f t="shared" si="11"/>
        <v/>
      </c>
      <c r="M50" s="13" t="str">
        <f t="shared" si="12"/>
        <v/>
      </c>
      <c r="Q50" s="26" t="str">
        <f t="shared" si="13"/>
        <v/>
      </c>
      <c r="R50" s="14" t="str">
        <f t="shared" si="14"/>
        <v/>
      </c>
      <c r="U50" s="13" t="str">
        <f t="shared" si="15"/>
        <v/>
      </c>
      <c r="Y50" s="26" t="str">
        <f t="shared" si="16"/>
        <v/>
      </c>
      <c r="Z50" s="14" t="str">
        <f t="shared" si="17"/>
        <v/>
      </c>
      <c r="AC50" s="13" t="str">
        <f t="shared" si="18"/>
        <v/>
      </c>
      <c r="AG50" s="26" t="str">
        <f t="shared" si="19"/>
        <v/>
      </c>
      <c r="AH50" s="14" t="str">
        <f t="shared" si="20"/>
        <v/>
      </c>
      <c r="AK50" s="13" t="str">
        <f t="shared" si="21"/>
        <v/>
      </c>
      <c r="AO50" s="26" t="str">
        <f t="shared" si="22"/>
        <v/>
      </c>
      <c r="AP50" s="14" t="str">
        <f t="shared" si="23"/>
        <v/>
      </c>
      <c r="AS50" s="13" t="str">
        <f t="shared" si="24"/>
        <v/>
      </c>
      <c r="AW50" s="26" t="str">
        <f t="shared" si="25"/>
        <v/>
      </c>
      <c r="AX50" s="14" t="str">
        <f t="shared" si="26"/>
        <v/>
      </c>
      <c r="BA50" s="13" t="str">
        <f t="shared" si="27"/>
        <v/>
      </c>
      <c r="BE50" s="26" t="str">
        <f t="shared" si="28"/>
        <v/>
      </c>
      <c r="BF50" s="26" t="str">
        <f t="shared" si="29"/>
        <v/>
      </c>
      <c r="BH50" s="18" t="str">
        <f>IF($A50="","",IF(BG50="","I",LOOKUP(BG50/BI$2,{0,0.4,0.45,0.5,0.55,0.6,0.65,0.7,0.75,0.8,1},{"F","D","C","C+","B-","B","B+","A-","A","A+"})))</f>
        <v/>
      </c>
      <c r="BI50" s="110" t="str">
        <f>IF($A50="","",IF(BG50="","--",LOOKUP(BG50/BI$2,{0,0.4,0.45,0.5,0.55,0.6,0.65,0.7,0.75,0.8,1},{0,2,2.25,2.5,2.75,3,3.25,3.5,3.75,4})))</f>
        <v/>
      </c>
      <c r="BO50" s="35" t="str">
        <f t="shared" si="30"/>
        <v/>
      </c>
    </row>
    <row r="51" spans="2:67" x14ac:dyDescent="0.25">
      <c r="B51" s="12"/>
      <c r="E51" s="13" t="str">
        <f t="shared" si="9"/>
        <v/>
      </c>
      <c r="I51" s="26" t="str">
        <f t="shared" si="10"/>
        <v/>
      </c>
      <c r="J51" s="14" t="str">
        <f t="shared" si="11"/>
        <v/>
      </c>
      <c r="M51" s="13" t="str">
        <f t="shared" si="12"/>
        <v/>
      </c>
      <c r="Q51" s="26" t="str">
        <f t="shared" si="13"/>
        <v/>
      </c>
      <c r="R51" s="14" t="str">
        <f t="shared" si="14"/>
        <v/>
      </c>
      <c r="U51" s="13" t="str">
        <f t="shared" si="15"/>
        <v/>
      </c>
      <c r="Y51" s="26" t="str">
        <f t="shared" si="16"/>
        <v/>
      </c>
      <c r="Z51" s="14" t="str">
        <f t="shared" si="17"/>
        <v/>
      </c>
      <c r="AC51" s="13" t="str">
        <f t="shared" si="18"/>
        <v/>
      </c>
      <c r="AG51" s="26" t="str">
        <f t="shared" si="19"/>
        <v/>
      </c>
      <c r="AH51" s="14" t="str">
        <f t="shared" si="20"/>
        <v/>
      </c>
      <c r="AK51" s="13" t="str">
        <f t="shared" si="21"/>
        <v/>
      </c>
      <c r="AO51" s="26" t="str">
        <f t="shared" si="22"/>
        <v/>
      </c>
      <c r="AP51" s="14" t="str">
        <f t="shared" si="23"/>
        <v/>
      </c>
      <c r="AS51" s="13" t="str">
        <f t="shared" si="24"/>
        <v/>
      </c>
      <c r="AW51" s="26" t="str">
        <f t="shared" si="25"/>
        <v/>
      </c>
      <c r="AX51" s="14" t="str">
        <f t="shared" si="26"/>
        <v/>
      </c>
      <c r="BA51" s="13" t="str">
        <f t="shared" si="27"/>
        <v/>
      </c>
      <c r="BE51" s="26" t="str">
        <f t="shared" si="28"/>
        <v/>
      </c>
      <c r="BF51" s="26" t="str">
        <f t="shared" si="29"/>
        <v/>
      </c>
      <c r="BH51" s="18" t="str">
        <f>IF($A51="","",IF(BG51="","I",LOOKUP(BG51/BI$2,{0,0.4,0.45,0.5,0.55,0.6,0.65,0.7,0.75,0.8,1},{"F","D","C","C+","B-","B","B+","A-","A","A+"})))</f>
        <v/>
      </c>
      <c r="BI51" s="110" t="str">
        <f>IF($A51="","",IF(BG51="","--",LOOKUP(BG51/BI$2,{0,0.4,0.45,0.5,0.55,0.6,0.65,0.7,0.75,0.8,1},{0,2,2.25,2.5,2.75,3,3.25,3.5,3.75,4})))</f>
        <v/>
      </c>
      <c r="BO51" s="35" t="str">
        <f t="shared" si="30"/>
        <v/>
      </c>
    </row>
    <row r="52" spans="2:67" x14ac:dyDescent="0.25">
      <c r="B52" s="12"/>
      <c r="E52" s="13" t="str">
        <f t="shared" si="9"/>
        <v/>
      </c>
      <c r="I52" s="26" t="str">
        <f t="shared" si="10"/>
        <v/>
      </c>
      <c r="J52" s="14" t="str">
        <f t="shared" si="11"/>
        <v/>
      </c>
      <c r="M52" s="13" t="str">
        <f t="shared" si="12"/>
        <v/>
      </c>
      <c r="Q52" s="26" t="str">
        <f t="shared" si="13"/>
        <v/>
      </c>
      <c r="R52" s="14" t="str">
        <f t="shared" si="14"/>
        <v/>
      </c>
      <c r="U52" s="13" t="str">
        <f t="shared" si="15"/>
        <v/>
      </c>
      <c r="Y52" s="26" t="str">
        <f t="shared" si="16"/>
        <v/>
      </c>
      <c r="Z52" s="14" t="str">
        <f t="shared" si="17"/>
        <v/>
      </c>
      <c r="AC52" s="13" t="str">
        <f t="shared" si="18"/>
        <v/>
      </c>
      <c r="AG52" s="26" t="str">
        <f t="shared" si="19"/>
        <v/>
      </c>
      <c r="AH52" s="14" t="str">
        <f t="shared" si="20"/>
        <v/>
      </c>
      <c r="AK52" s="13" t="str">
        <f t="shared" si="21"/>
        <v/>
      </c>
      <c r="AO52" s="26" t="str">
        <f t="shared" si="22"/>
        <v/>
      </c>
      <c r="AP52" s="14" t="str">
        <f t="shared" si="23"/>
        <v/>
      </c>
      <c r="AS52" s="13" t="str">
        <f t="shared" si="24"/>
        <v/>
      </c>
      <c r="AW52" s="26" t="str">
        <f t="shared" si="25"/>
        <v/>
      </c>
      <c r="AX52" s="14" t="str">
        <f t="shared" si="26"/>
        <v/>
      </c>
      <c r="BA52" s="13" t="str">
        <f t="shared" si="27"/>
        <v/>
      </c>
      <c r="BE52" s="26" t="str">
        <f t="shared" si="28"/>
        <v/>
      </c>
      <c r="BF52" s="26" t="str">
        <f t="shared" si="29"/>
        <v/>
      </c>
      <c r="BH52" s="18" t="str">
        <f>IF($A52="","",IF(BG52="","I",LOOKUP(BG52/BI$2,{0,0.4,0.45,0.5,0.55,0.6,0.65,0.7,0.75,0.8,1},{"F","D","C","C+","B-","B","B+","A-","A","A+"})))</f>
        <v/>
      </c>
      <c r="BI52" s="110" t="str">
        <f>IF($A52="","",IF(BG52="","--",LOOKUP(BG52/BI$2,{0,0.4,0.45,0.5,0.55,0.6,0.65,0.7,0.75,0.8,1},{0,2,2.25,2.5,2.75,3,3.25,3.5,3.75,4})))</f>
        <v/>
      </c>
      <c r="BO52" s="35" t="str">
        <f t="shared" si="30"/>
        <v/>
      </c>
    </row>
    <row r="53" spans="2:67" x14ac:dyDescent="0.25">
      <c r="B53" s="12"/>
      <c r="E53" s="13" t="str">
        <f t="shared" si="9"/>
        <v/>
      </c>
      <c r="I53" s="26" t="str">
        <f t="shared" si="10"/>
        <v/>
      </c>
      <c r="J53" s="14" t="str">
        <f t="shared" si="11"/>
        <v/>
      </c>
      <c r="M53" s="13" t="str">
        <f t="shared" si="12"/>
        <v/>
      </c>
      <c r="Q53" s="26" t="str">
        <f t="shared" si="13"/>
        <v/>
      </c>
      <c r="R53" s="14" t="str">
        <f t="shared" si="14"/>
        <v/>
      </c>
      <c r="U53" s="13" t="str">
        <f t="shared" si="15"/>
        <v/>
      </c>
      <c r="Y53" s="26" t="str">
        <f t="shared" si="16"/>
        <v/>
      </c>
      <c r="Z53" s="14" t="str">
        <f t="shared" si="17"/>
        <v/>
      </c>
      <c r="AC53" s="13" t="str">
        <f t="shared" si="18"/>
        <v/>
      </c>
      <c r="AG53" s="26" t="str">
        <f t="shared" si="19"/>
        <v/>
      </c>
      <c r="AH53" s="14" t="str">
        <f t="shared" si="20"/>
        <v/>
      </c>
      <c r="AK53" s="13" t="str">
        <f t="shared" si="21"/>
        <v/>
      </c>
      <c r="AO53" s="26" t="str">
        <f t="shared" si="22"/>
        <v/>
      </c>
      <c r="AP53" s="14" t="str">
        <f t="shared" si="23"/>
        <v/>
      </c>
      <c r="AS53" s="13" t="str">
        <f t="shared" si="24"/>
        <v/>
      </c>
      <c r="AW53" s="26" t="str">
        <f t="shared" si="25"/>
        <v/>
      </c>
      <c r="AX53" s="14" t="str">
        <f t="shared" si="26"/>
        <v/>
      </c>
      <c r="BA53" s="13" t="str">
        <f t="shared" si="27"/>
        <v/>
      </c>
      <c r="BE53" s="26" t="str">
        <f t="shared" si="28"/>
        <v/>
      </c>
      <c r="BF53" s="26" t="str">
        <f t="shared" si="29"/>
        <v/>
      </c>
      <c r="BH53" s="18" t="str">
        <f>IF($A53="","",IF(BG53="","I",LOOKUP(BG53/BI$2,{0,0.4,0.45,0.5,0.55,0.6,0.65,0.7,0.75,0.8,1},{"F","D","C","C+","B-","B","B+","A-","A","A+"})))</f>
        <v/>
      </c>
      <c r="BI53" s="110" t="str">
        <f>IF($A53="","",IF(BG53="","--",LOOKUP(BG53/BI$2,{0,0.4,0.45,0.5,0.55,0.6,0.65,0.7,0.75,0.8,1},{0,2,2.25,2.5,2.75,3,3.25,3.5,3.75,4})))</f>
        <v/>
      </c>
      <c r="BO53" s="35" t="str">
        <f t="shared" si="30"/>
        <v/>
      </c>
    </row>
    <row r="54" spans="2:67" x14ac:dyDescent="0.25">
      <c r="B54" s="12"/>
      <c r="E54" s="13" t="str">
        <f t="shared" si="9"/>
        <v/>
      </c>
      <c r="I54" s="26" t="str">
        <f t="shared" si="10"/>
        <v/>
      </c>
      <c r="J54" s="14" t="str">
        <f t="shared" si="11"/>
        <v/>
      </c>
      <c r="M54" s="13" t="str">
        <f t="shared" si="12"/>
        <v/>
      </c>
      <c r="Q54" s="26" t="str">
        <f t="shared" si="13"/>
        <v/>
      </c>
      <c r="R54" s="14" t="str">
        <f t="shared" si="14"/>
        <v/>
      </c>
      <c r="U54" s="13" t="str">
        <f t="shared" si="15"/>
        <v/>
      </c>
      <c r="Y54" s="26" t="str">
        <f t="shared" si="16"/>
        <v/>
      </c>
      <c r="Z54" s="14" t="str">
        <f t="shared" si="17"/>
        <v/>
      </c>
      <c r="AC54" s="13" t="str">
        <f t="shared" si="18"/>
        <v/>
      </c>
      <c r="AG54" s="26" t="str">
        <f t="shared" si="19"/>
        <v/>
      </c>
      <c r="AH54" s="14" t="str">
        <f t="shared" si="20"/>
        <v/>
      </c>
      <c r="AK54" s="13" t="str">
        <f t="shared" si="21"/>
        <v/>
      </c>
      <c r="AO54" s="26" t="str">
        <f t="shared" si="22"/>
        <v/>
      </c>
      <c r="AP54" s="14" t="str">
        <f t="shared" si="23"/>
        <v/>
      </c>
      <c r="AS54" s="13" t="str">
        <f t="shared" si="24"/>
        <v/>
      </c>
      <c r="AW54" s="26" t="str">
        <f t="shared" si="25"/>
        <v/>
      </c>
      <c r="AX54" s="14" t="str">
        <f t="shared" si="26"/>
        <v/>
      </c>
      <c r="BA54" s="13" t="str">
        <f t="shared" si="27"/>
        <v/>
      </c>
      <c r="BE54" s="26" t="str">
        <f t="shared" si="28"/>
        <v/>
      </c>
      <c r="BF54" s="26" t="str">
        <f t="shared" si="29"/>
        <v/>
      </c>
      <c r="BH54" s="18" t="str">
        <f>IF($A54="","",IF(BG54="","I",LOOKUP(BG54/BI$2,{0,0.4,0.45,0.5,0.55,0.6,0.65,0.7,0.75,0.8,1},{"F","D","C","C+","B-","B","B+","A-","A","A+"})))</f>
        <v/>
      </c>
      <c r="BI54" s="110" t="str">
        <f>IF($A54="","",IF(BG54="","--",LOOKUP(BG54/BI$2,{0,0.4,0.45,0.5,0.55,0.6,0.65,0.7,0.75,0.8,1},{0,2,2.25,2.5,2.75,3,3.25,3.5,3.75,4})))</f>
        <v/>
      </c>
      <c r="BO54" s="35" t="str">
        <f t="shared" si="30"/>
        <v/>
      </c>
    </row>
    <row r="55" spans="2:67" x14ac:dyDescent="0.25">
      <c r="B55" s="12"/>
      <c r="E55" s="13" t="str">
        <f t="shared" si="9"/>
        <v/>
      </c>
      <c r="I55" s="26" t="str">
        <f t="shared" si="10"/>
        <v/>
      </c>
      <c r="J55" s="14" t="str">
        <f t="shared" si="11"/>
        <v/>
      </c>
      <c r="M55" s="13" t="str">
        <f t="shared" si="12"/>
        <v/>
      </c>
      <c r="Q55" s="26" t="str">
        <f t="shared" si="13"/>
        <v/>
      </c>
      <c r="R55" s="14" t="str">
        <f t="shared" si="14"/>
        <v/>
      </c>
      <c r="U55" s="13" t="str">
        <f t="shared" si="15"/>
        <v/>
      </c>
      <c r="Y55" s="26" t="str">
        <f t="shared" si="16"/>
        <v/>
      </c>
      <c r="Z55" s="14" t="str">
        <f t="shared" si="17"/>
        <v/>
      </c>
      <c r="AC55" s="13" t="str">
        <f t="shared" si="18"/>
        <v/>
      </c>
      <c r="AG55" s="26" t="str">
        <f t="shared" si="19"/>
        <v/>
      </c>
      <c r="AH55" s="14" t="str">
        <f t="shared" si="20"/>
        <v/>
      </c>
      <c r="AK55" s="13" t="str">
        <f t="shared" si="21"/>
        <v/>
      </c>
      <c r="AO55" s="26" t="str">
        <f t="shared" si="22"/>
        <v/>
      </c>
      <c r="AP55" s="14" t="str">
        <f t="shared" si="23"/>
        <v/>
      </c>
      <c r="AS55" s="13" t="str">
        <f t="shared" si="24"/>
        <v/>
      </c>
      <c r="AW55" s="26" t="str">
        <f t="shared" si="25"/>
        <v/>
      </c>
      <c r="AX55" s="14" t="str">
        <f t="shared" si="26"/>
        <v/>
      </c>
      <c r="BA55" s="13" t="str">
        <f t="shared" si="27"/>
        <v/>
      </c>
      <c r="BE55" s="26" t="str">
        <f t="shared" si="28"/>
        <v/>
      </c>
      <c r="BF55" s="26" t="str">
        <f t="shared" si="29"/>
        <v/>
      </c>
      <c r="BH55" s="18" t="str">
        <f>IF($A55="","",IF(BG55="","I",LOOKUP(BG55/BI$2,{0,0.4,0.45,0.5,0.55,0.6,0.65,0.7,0.75,0.8,1},{"F","D","C","C+","B-","B","B+","A-","A","A+"})))</f>
        <v/>
      </c>
      <c r="BI55" s="110" t="str">
        <f>IF($A55="","",IF(BG55="","--",LOOKUP(BG55/BI$2,{0,0.4,0.45,0.5,0.55,0.6,0.65,0.7,0.75,0.8,1},{0,2,2.25,2.5,2.75,3,3.25,3.5,3.75,4})))</f>
        <v/>
      </c>
      <c r="BO55" s="35" t="str">
        <f t="shared" si="30"/>
        <v/>
      </c>
    </row>
    <row r="56" spans="2:67" x14ac:dyDescent="0.25">
      <c r="B56" s="12"/>
      <c r="E56" s="13" t="str">
        <f t="shared" si="9"/>
        <v/>
      </c>
      <c r="I56" s="26" t="str">
        <f t="shared" si="10"/>
        <v/>
      </c>
      <c r="J56" s="14" t="str">
        <f t="shared" si="11"/>
        <v/>
      </c>
      <c r="M56" s="13" t="str">
        <f t="shared" si="12"/>
        <v/>
      </c>
      <c r="Q56" s="26" t="str">
        <f t="shared" si="13"/>
        <v/>
      </c>
      <c r="R56" s="14" t="str">
        <f t="shared" si="14"/>
        <v/>
      </c>
      <c r="U56" s="13" t="str">
        <f t="shared" si="15"/>
        <v/>
      </c>
      <c r="Y56" s="26" t="str">
        <f t="shared" si="16"/>
        <v/>
      </c>
      <c r="Z56" s="14" t="str">
        <f t="shared" si="17"/>
        <v/>
      </c>
      <c r="AC56" s="13" t="str">
        <f t="shared" si="18"/>
        <v/>
      </c>
      <c r="AG56" s="26" t="str">
        <f t="shared" si="19"/>
        <v/>
      </c>
      <c r="AH56" s="14" t="str">
        <f t="shared" si="20"/>
        <v/>
      </c>
      <c r="AK56" s="13" t="str">
        <f t="shared" si="21"/>
        <v/>
      </c>
      <c r="AO56" s="26" t="str">
        <f t="shared" si="22"/>
        <v/>
      </c>
      <c r="AP56" s="14" t="str">
        <f t="shared" si="23"/>
        <v/>
      </c>
      <c r="AS56" s="13" t="str">
        <f t="shared" si="24"/>
        <v/>
      </c>
      <c r="AW56" s="26" t="str">
        <f t="shared" si="25"/>
        <v/>
      </c>
      <c r="AX56" s="14" t="str">
        <f t="shared" si="26"/>
        <v/>
      </c>
      <c r="BA56" s="13" t="str">
        <f t="shared" si="27"/>
        <v/>
      </c>
      <c r="BE56" s="26" t="str">
        <f t="shared" si="28"/>
        <v/>
      </c>
      <c r="BF56" s="26" t="str">
        <f t="shared" si="29"/>
        <v/>
      </c>
      <c r="BH56" s="18" t="str">
        <f>IF($A56="","",IF(BG56="","I",LOOKUP(BG56/BI$2,{0,0.4,0.45,0.5,0.55,0.6,0.65,0.7,0.75,0.8,1},{"F","D","C","C+","B-","B","B+","A-","A","A+"})))</f>
        <v/>
      </c>
      <c r="BI56" s="110" t="str">
        <f>IF($A56="","",IF(BG56="","--",LOOKUP(BG56/BI$2,{0,0.4,0.45,0.5,0.55,0.6,0.65,0.7,0.75,0.8,1},{0,2,2.25,2.5,2.75,3,3.25,3.5,3.75,4})))</f>
        <v/>
      </c>
      <c r="BO56" s="35" t="str">
        <f t="shared" si="30"/>
        <v/>
      </c>
    </row>
    <row r="57" spans="2:67" x14ac:dyDescent="0.25">
      <c r="B57" s="12"/>
      <c r="E57" s="13" t="str">
        <f t="shared" si="9"/>
        <v/>
      </c>
      <c r="I57" s="26" t="str">
        <f t="shared" si="10"/>
        <v/>
      </c>
      <c r="J57" s="14" t="str">
        <f t="shared" si="11"/>
        <v/>
      </c>
      <c r="M57" s="13" t="str">
        <f t="shared" si="12"/>
        <v/>
      </c>
      <c r="Q57" s="26" t="str">
        <f t="shared" si="13"/>
        <v/>
      </c>
      <c r="R57" s="14" t="str">
        <f t="shared" si="14"/>
        <v/>
      </c>
      <c r="U57" s="13" t="str">
        <f t="shared" si="15"/>
        <v/>
      </c>
      <c r="Y57" s="26" t="str">
        <f t="shared" si="16"/>
        <v/>
      </c>
      <c r="Z57" s="14" t="str">
        <f t="shared" si="17"/>
        <v/>
      </c>
      <c r="AC57" s="13" t="str">
        <f t="shared" si="18"/>
        <v/>
      </c>
      <c r="AG57" s="26" t="str">
        <f t="shared" si="19"/>
        <v/>
      </c>
      <c r="AH57" s="14" t="str">
        <f t="shared" si="20"/>
        <v/>
      </c>
      <c r="AK57" s="13" t="str">
        <f t="shared" si="21"/>
        <v/>
      </c>
      <c r="AO57" s="26" t="str">
        <f t="shared" si="22"/>
        <v/>
      </c>
      <c r="AP57" s="14" t="str">
        <f t="shared" si="23"/>
        <v/>
      </c>
      <c r="AS57" s="13" t="str">
        <f t="shared" si="24"/>
        <v/>
      </c>
      <c r="AW57" s="26" t="str">
        <f t="shared" si="25"/>
        <v/>
      </c>
      <c r="AX57" s="14" t="str">
        <f t="shared" si="26"/>
        <v/>
      </c>
      <c r="BA57" s="13" t="str">
        <f t="shared" si="27"/>
        <v/>
      </c>
      <c r="BE57" s="26" t="str">
        <f t="shared" si="28"/>
        <v/>
      </c>
      <c r="BF57" s="26" t="str">
        <f t="shared" si="29"/>
        <v/>
      </c>
      <c r="BH57" s="18" t="str">
        <f>IF($A57="","",IF(BG57="","I",LOOKUP(BG57/BI$2,{0,0.4,0.45,0.5,0.55,0.6,0.65,0.7,0.75,0.8,1},{"F","D","C","C+","B-","B","B+","A-","A","A+"})))</f>
        <v/>
      </c>
      <c r="BI57" s="110" t="str">
        <f>IF($A57="","",IF(BG57="","--",LOOKUP(BG57/BI$2,{0,0.4,0.45,0.5,0.55,0.6,0.65,0.7,0.75,0.8,1},{0,2,2.25,2.5,2.75,3,3.25,3.5,3.75,4})))</f>
        <v/>
      </c>
      <c r="BO57" s="35" t="str">
        <f t="shared" si="30"/>
        <v/>
      </c>
    </row>
    <row r="58" spans="2:67" x14ac:dyDescent="0.25">
      <c r="B58" s="12"/>
      <c r="E58" s="13" t="str">
        <f t="shared" si="9"/>
        <v/>
      </c>
      <c r="I58" s="26" t="str">
        <f t="shared" si="10"/>
        <v/>
      </c>
      <c r="J58" s="14" t="str">
        <f t="shared" si="11"/>
        <v/>
      </c>
      <c r="M58" s="13" t="str">
        <f t="shared" si="12"/>
        <v/>
      </c>
      <c r="Q58" s="26" t="str">
        <f t="shared" si="13"/>
        <v/>
      </c>
      <c r="R58" s="14" t="str">
        <f t="shared" si="14"/>
        <v/>
      </c>
      <c r="U58" s="13" t="str">
        <f t="shared" si="15"/>
        <v/>
      </c>
      <c r="Y58" s="26" t="str">
        <f t="shared" si="16"/>
        <v/>
      </c>
      <c r="Z58" s="14" t="str">
        <f t="shared" si="17"/>
        <v/>
      </c>
      <c r="AC58" s="13" t="str">
        <f t="shared" si="18"/>
        <v/>
      </c>
      <c r="AG58" s="26" t="str">
        <f t="shared" si="19"/>
        <v/>
      </c>
      <c r="AH58" s="14" t="str">
        <f t="shared" si="20"/>
        <v/>
      </c>
      <c r="AK58" s="13" t="str">
        <f t="shared" si="21"/>
        <v/>
      </c>
      <c r="AO58" s="26" t="str">
        <f t="shared" si="22"/>
        <v/>
      </c>
      <c r="AP58" s="14" t="str">
        <f t="shared" si="23"/>
        <v/>
      </c>
      <c r="AS58" s="13" t="str">
        <f t="shared" si="24"/>
        <v/>
      </c>
      <c r="AW58" s="26" t="str">
        <f t="shared" si="25"/>
        <v/>
      </c>
      <c r="AX58" s="14" t="str">
        <f t="shared" si="26"/>
        <v/>
      </c>
      <c r="BA58" s="13" t="str">
        <f t="shared" si="27"/>
        <v/>
      </c>
      <c r="BE58" s="26" t="str">
        <f t="shared" si="28"/>
        <v/>
      </c>
      <c r="BF58" s="26" t="str">
        <f t="shared" si="29"/>
        <v/>
      </c>
      <c r="BH58" s="18" t="str">
        <f>IF($A58="","",IF(BG58="","I",LOOKUP(BG58/BI$2,{0,0.4,0.45,0.5,0.55,0.6,0.65,0.7,0.75,0.8,1},{"F","D","C","C+","B-","B","B+","A-","A","A+"})))</f>
        <v/>
      </c>
      <c r="BI58" s="110" t="str">
        <f>IF($A58="","",IF(BG58="","--",LOOKUP(BG58/BI$2,{0,0.4,0.45,0.5,0.55,0.6,0.65,0.7,0.75,0.8,1},{0,2,2.25,2.5,2.75,3,3.25,3.5,3.75,4})))</f>
        <v/>
      </c>
      <c r="BO58" s="35" t="str">
        <f t="shared" si="30"/>
        <v/>
      </c>
    </row>
    <row r="59" spans="2:67" x14ac:dyDescent="0.25">
      <c r="B59" s="12"/>
      <c r="E59" s="13" t="str">
        <f t="shared" si="9"/>
        <v/>
      </c>
      <c r="I59" s="26" t="str">
        <f t="shared" si="10"/>
        <v/>
      </c>
      <c r="J59" s="14" t="str">
        <f t="shared" si="11"/>
        <v/>
      </c>
      <c r="M59" s="13" t="str">
        <f t="shared" si="12"/>
        <v/>
      </c>
      <c r="Q59" s="26" t="str">
        <f t="shared" si="13"/>
        <v/>
      </c>
      <c r="R59" s="14" t="str">
        <f t="shared" si="14"/>
        <v/>
      </c>
      <c r="U59" s="13" t="str">
        <f t="shared" si="15"/>
        <v/>
      </c>
      <c r="Y59" s="26" t="str">
        <f t="shared" si="16"/>
        <v/>
      </c>
      <c r="Z59" s="14" t="str">
        <f t="shared" si="17"/>
        <v/>
      </c>
      <c r="AC59" s="13" t="str">
        <f t="shared" si="18"/>
        <v/>
      </c>
      <c r="AG59" s="26" t="str">
        <f t="shared" si="19"/>
        <v/>
      </c>
      <c r="AH59" s="14" t="str">
        <f t="shared" si="20"/>
        <v/>
      </c>
      <c r="AK59" s="13" t="str">
        <f t="shared" si="21"/>
        <v/>
      </c>
      <c r="AO59" s="26" t="str">
        <f t="shared" si="22"/>
        <v/>
      </c>
      <c r="AP59" s="14" t="str">
        <f t="shared" si="23"/>
        <v/>
      </c>
      <c r="AS59" s="13" t="str">
        <f t="shared" si="24"/>
        <v/>
      </c>
      <c r="AW59" s="26" t="str">
        <f t="shared" si="25"/>
        <v/>
      </c>
      <c r="AX59" s="14" t="str">
        <f t="shared" si="26"/>
        <v/>
      </c>
      <c r="BA59" s="13" t="str">
        <f t="shared" si="27"/>
        <v/>
      </c>
      <c r="BE59" s="26" t="str">
        <f t="shared" si="28"/>
        <v/>
      </c>
      <c r="BF59" s="26" t="str">
        <f t="shared" si="29"/>
        <v/>
      </c>
      <c r="BH59" s="18" t="str">
        <f>IF($A59="","",IF(BG59="","I",LOOKUP(BG59/BI$2,{0,0.4,0.45,0.5,0.55,0.6,0.65,0.7,0.75,0.8,1},{"F","D","C","C+","B-","B","B+","A-","A","A+"})))</f>
        <v/>
      </c>
      <c r="BI59" s="110" t="str">
        <f>IF($A59="","",IF(BG59="","--",LOOKUP(BG59/BI$2,{0,0.4,0.45,0.5,0.55,0.6,0.65,0.7,0.75,0.8,1},{0,2,2.25,2.5,2.75,3,3.25,3.5,3.75,4})))</f>
        <v/>
      </c>
      <c r="BO59" s="35" t="str">
        <f t="shared" si="30"/>
        <v/>
      </c>
    </row>
    <row r="60" spans="2:67" x14ac:dyDescent="0.25">
      <c r="B60" s="12"/>
      <c r="E60" s="13" t="str">
        <f t="shared" si="9"/>
        <v/>
      </c>
      <c r="I60" s="26" t="str">
        <f t="shared" si="10"/>
        <v/>
      </c>
      <c r="J60" s="14" t="str">
        <f t="shared" si="11"/>
        <v/>
      </c>
      <c r="M60" s="13" t="str">
        <f t="shared" si="12"/>
        <v/>
      </c>
      <c r="Q60" s="26" t="str">
        <f t="shared" si="13"/>
        <v/>
      </c>
      <c r="R60" s="14" t="str">
        <f t="shared" si="14"/>
        <v/>
      </c>
      <c r="U60" s="13" t="str">
        <f t="shared" si="15"/>
        <v/>
      </c>
      <c r="Y60" s="26" t="str">
        <f t="shared" si="16"/>
        <v/>
      </c>
      <c r="Z60" s="14" t="str">
        <f t="shared" si="17"/>
        <v/>
      </c>
      <c r="AC60" s="13" t="str">
        <f t="shared" si="18"/>
        <v/>
      </c>
      <c r="AG60" s="26" t="str">
        <f t="shared" si="19"/>
        <v/>
      </c>
      <c r="AH60" s="14" t="str">
        <f t="shared" si="20"/>
        <v/>
      </c>
      <c r="AK60" s="13" t="str">
        <f t="shared" si="21"/>
        <v/>
      </c>
      <c r="AO60" s="26" t="str">
        <f t="shared" si="22"/>
        <v/>
      </c>
      <c r="AP60" s="14" t="str">
        <f t="shared" si="23"/>
        <v/>
      </c>
      <c r="AS60" s="13" t="str">
        <f t="shared" si="24"/>
        <v/>
      </c>
      <c r="AW60" s="26" t="str">
        <f t="shared" si="25"/>
        <v/>
      </c>
      <c r="AX60" s="14" t="str">
        <f t="shared" si="26"/>
        <v/>
      </c>
      <c r="BA60" s="13" t="str">
        <f t="shared" si="27"/>
        <v/>
      </c>
      <c r="BE60" s="26" t="str">
        <f t="shared" si="28"/>
        <v/>
      </c>
      <c r="BF60" s="26" t="str">
        <f t="shared" si="29"/>
        <v/>
      </c>
      <c r="BH60" s="18" t="str">
        <f>IF($A60="","",IF(BG60="","I",LOOKUP(BG60/BI$2,{0,0.4,0.45,0.5,0.55,0.6,0.65,0.7,0.75,0.8,1},{"F","D","C","C+","B-","B","B+","A-","A","A+"})))</f>
        <v/>
      </c>
      <c r="BI60" s="110" t="str">
        <f>IF($A60="","",IF(BG60="","--",LOOKUP(BG60/BI$2,{0,0.4,0.45,0.5,0.55,0.6,0.65,0.7,0.75,0.8,1},{0,2,2.25,2.5,2.75,3,3.25,3.5,3.75,4})))</f>
        <v/>
      </c>
      <c r="BO60" s="35" t="str">
        <f t="shared" si="30"/>
        <v/>
      </c>
    </row>
    <row r="61" spans="2:67" x14ac:dyDescent="0.25">
      <c r="B61" s="12"/>
      <c r="E61" s="13" t="str">
        <f t="shared" si="9"/>
        <v/>
      </c>
      <c r="I61" s="26" t="str">
        <f t="shared" si="10"/>
        <v/>
      </c>
      <c r="J61" s="14" t="str">
        <f t="shared" si="11"/>
        <v/>
      </c>
      <c r="M61" s="13" t="str">
        <f t="shared" si="12"/>
        <v/>
      </c>
      <c r="Q61" s="26" t="str">
        <f t="shared" si="13"/>
        <v/>
      </c>
      <c r="R61" s="14" t="str">
        <f t="shared" si="14"/>
        <v/>
      </c>
      <c r="U61" s="13" t="str">
        <f t="shared" si="15"/>
        <v/>
      </c>
      <c r="Y61" s="26" t="str">
        <f t="shared" si="16"/>
        <v/>
      </c>
      <c r="Z61" s="14" t="str">
        <f t="shared" si="17"/>
        <v/>
      </c>
      <c r="AC61" s="13" t="str">
        <f t="shared" si="18"/>
        <v/>
      </c>
      <c r="AG61" s="26" t="str">
        <f t="shared" si="19"/>
        <v/>
      </c>
      <c r="AH61" s="14" t="str">
        <f t="shared" si="20"/>
        <v/>
      </c>
      <c r="AK61" s="13" t="str">
        <f t="shared" si="21"/>
        <v/>
      </c>
      <c r="AO61" s="26" t="str">
        <f t="shared" si="22"/>
        <v/>
      </c>
      <c r="AP61" s="14" t="str">
        <f t="shared" si="23"/>
        <v/>
      </c>
      <c r="AS61" s="13" t="str">
        <f t="shared" si="24"/>
        <v/>
      </c>
      <c r="AW61" s="26" t="str">
        <f t="shared" si="25"/>
        <v/>
      </c>
      <c r="AX61" s="14" t="str">
        <f t="shared" si="26"/>
        <v/>
      </c>
      <c r="BA61" s="13" t="str">
        <f t="shared" si="27"/>
        <v/>
      </c>
      <c r="BE61" s="26" t="str">
        <f t="shared" si="28"/>
        <v/>
      </c>
      <c r="BF61" s="26" t="str">
        <f t="shared" si="29"/>
        <v/>
      </c>
      <c r="BH61" s="18" t="str">
        <f>IF($A61="","",IF(BG61="","I",LOOKUP(BG61/BI$2,{0,0.4,0.45,0.5,0.55,0.6,0.65,0.7,0.75,0.8,1},{"F","D","C","C+","B-","B","B+","A-","A","A+"})))</f>
        <v/>
      </c>
      <c r="BI61" s="110" t="str">
        <f>IF($A61="","",IF(BG61="","--",LOOKUP(BG61/BI$2,{0,0.4,0.45,0.5,0.55,0.6,0.65,0.7,0.75,0.8,1},{0,2,2.25,2.5,2.75,3,3.25,3.5,3.75,4})))</f>
        <v/>
      </c>
      <c r="BO61" s="35" t="str">
        <f t="shared" si="30"/>
        <v/>
      </c>
    </row>
    <row r="62" spans="2:67" x14ac:dyDescent="0.25">
      <c r="B62" s="12"/>
      <c r="E62" s="13" t="str">
        <f t="shared" si="9"/>
        <v/>
      </c>
      <c r="I62" s="26" t="str">
        <f t="shared" si="10"/>
        <v/>
      </c>
      <c r="J62" s="14" t="str">
        <f t="shared" si="11"/>
        <v/>
      </c>
      <c r="M62" s="13" t="str">
        <f t="shared" si="12"/>
        <v/>
      </c>
      <c r="Q62" s="26" t="str">
        <f t="shared" si="13"/>
        <v/>
      </c>
      <c r="R62" s="14" t="str">
        <f t="shared" si="14"/>
        <v/>
      </c>
      <c r="U62" s="13" t="str">
        <f t="shared" si="15"/>
        <v/>
      </c>
      <c r="Y62" s="26" t="str">
        <f t="shared" si="16"/>
        <v/>
      </c>
      <c r="Z62" s="14" t="str">
        <f t="shared" si="17"/>
        <v/>
      </c>
      <c r="AC62" s="13" t="str">
        <f t="shared" si="18"/>
        <v/>
      </c>
      <c r="AG62" s="26" t="str">
        <f t="shared" si="19"/>
        <v/>
      </c>
      <c r="AH62" s="14" t="str">
        <f t="shared" si="20"/>
        <v/>
      </c>
      <c r="AK62" s="13" t="str">
        <f t="shared" si="21"/>
        <v/>
      </c>
      <c r="AO62" s="26" t="str">
        <f t="shared" si="22"/>
        <v/>
      </c>
      <c r="AP62" s="14" t="str">
        <f t="shared" si="23"/>
        <v/>
      </c>
      <c r="AS62" s="13" t="str">
        <f t="shared" si="24"/>
        <v/>
      </c>
      <c r="AW62" s="26" t="str">
        <f t="shared" si="25"/>
        <v/>
      </c>
      <c r="AX62" s="14" t="str">
        <f t="shared" si="26"/>
        <v/>
      </c>
      <c r="BA62" s="13" t="str">
        <f t="shared" si="27"/>
        <v/>
      </c>
      <c r="BE62" s="26" t="str">
        <f t="shared" si="28"/>
        <v/>
      </c>
      <c r="BF62" s="26" t="str">
        <f t="shared" si="29"/>
        <v/>
      </c>
      <c r="BH62" s="18" t="str">
        <f>IF($A62="","",IF(BG62="","I",LOOKUP(BG62/BI$2,{0,0.4,0.45,0.5,0.55,0.6,0.65,0.7,0.75,0.8,1},{"F","D","C","C+","B-","B","B+","A-","A","A+"})))</f>
        <v/>
      </c>
      <c r="BI62" s="110" t="str">
        <f>IF($A62="","",IF(BG62="","--",LOOKUP(BG62/BI$2,{0,0.4,0.45,0.5,0.55,0.6,0.65,0.7,0.75,0.8,1},{0,2,2.25,2.5,2.75,3,3.25,3.5,3.75,4})))</f>
        <v/>
      </c>
      <c r="BO62" s="35" t="str">
        <f t="shared" si="30"/>
        <v/>
      </c>
    </row>
    <row r="63" spans="2:67" x14ac:dyDescent="0.25">
      <c r="B63" s="12"/>
      <c r="E63" s="13" t="str">
        <f t="shared" si="9"/>
        <v/>
      </c>
      <c r="I63" s="26" t="str">
        <f t="shared" si="10"/>
        <v/>
      </c>
      <c r="J63" s="14" t="str">
        <f t="shared" si="11"/>
        <v/>
      </c>
      <c r="M63" s="13" t="str">
        <f t="shared" si="12"/>
        <v/>
      </c>
      <c r="Q63" s="26" t="str">
        <f t="shared" si="13"/>
        <v/>
      </c>
      <c r="R63" s="14" t="str">
        <f t="shared" si="14"/>
        <v/>
      </c>
      <c r="U63" s="13" t="str">
        <f t="shared" si="15"/>
        <v/>
      </c>
      <c r="Y63" s="26" t="str">
        <f t="shared" si="16"/>
        <v/>
      </c>
      <c r="Z63" s="14" t="str">
        <f t="shared" si="17"/>
        <v/>
      </c>
      <c r="AC63" s="13" t="str">
        <f t="shared" si="18"/>
        <v/>
      </c>
      <c r="AG63" s="26" t="str">
        <f t="shared" si="19"/>
        <v/>
      </c>
      <c r="AH63" s="14" t="str">
        <f t="shared" si="20"/>
        <v/>
      </c>
      <c r="AK63" s="13" t="str">
        <f t="shared" si="21"/>
        <v/>
      </c>
      <c r="AO63" s="26" t="str">
        <f t="shared" si="22"/>
        <v/>
      </c>
      <c r="AP63" s="14" t="str">
        <f t="shared" si="23"/>
        <v/>
      </c>
      <c r="AS63" s="13" t="str">
        <f t="shared" si="24"/>
        <v/>
      </c>
      <c r="AW63" s="26" t="str">
        <f t="shared" si="25"/>
        <v/>
      </c>
      <c r="AX63" s="14" t="str">
        <f t="shared" si="26"/>
        <v/>
      </c>
      <c r="BA63" s="13" t="str">
        <f t="shared" si="27"/>
        <v/>
      </c>
      <c r="BE63" s="26" t="str">
        <f t="shared" si="28"/>
        <v/>
      </c>
      <c r="BF63" s="26" t="str">
        <f t="shared" si="29"/>
        <v/>
      </c>
      <c r="BH63" s="18" t="str">
        <f>IF($A63="","",IF(BG63="","I",LOOKUP(BG63/BI$2,{0,0.4,0.45,0.5,0.55,0.6,0.65,0.7,0.75,0.8,1},{"F","D","C","C+","B-","B","B+","A-","A","A+"})))</f>
        <v/>
      </c>
      <c r="BI63" s="110" t="str">
        <f>IF($A63="","",IF(BG63="","--",LOOKUP(BG63/BI$2,{0,0.4,0.45,0.5,0.55,0.6,0.65,0.7,0.75,0.8,1},{0,2,2.25,2.5,2.75,3,3.25,3.5,3.75,4})))</f>
        <v/>
      </c>
      <c r="BO63" s="35" t="str">
        <f t="shared" si="30"/>
        <v/>
      </c>
    </row>
    <row r="64" spans="2:67" x14ac:dyDescent="0.25">
      <c r="B64" s="12"/>
      <c r="E64" s="13" t="str">
        <f t="shared" si="9"/>
        <v/>
      </c>
      <c r="I64" s="26" t="str">
        <f t="shared" si="10"/>
        <v/>
      </c>
      <c r="J64" s="14" t="str">
        <f t="shared" si="11"/>
        <v/>
      </c>
      <c r="M64" s="13" t="str">
        <f t="shared" si="12"/>
        <v/>
      </c>
      <c r="Q64" s="26" t="str">
        <f t="shared" si="13"/>
        <v/>
      </c>
      <c r="R64" s="14" t="str">
        <f t="shared" si="14"/>
        <v/>
      </c>
      <c r="U64" s="13" t="str">
        <f t="shared" si="15"/>
        <v/>
      </c>
      <c r="Y64" s="26" t="str">
        <f t="shared" si="16"/>
        <v/>
      </c>
      <c r="Z64" s="14" t="str">
        <f t="shared" si="17"/>
        <v/>
      </c>
      <c r="AC64" s="13" t="str">
        <f t="shared" si="18"/>
        <v/>
      </c>
      <c r="AG64" s="26" t="str">
        <f t="shared" si="19"/>
        <v/>
      </c>
      <c r="AH64" s="14" t="str">
        <f t="shared" si="20"/>
        <v/>
      </c>
      <c r="AK64" s="13" t="str">
        <f t="shared" si="21"/>
        <v/>
      </c>
      <c r="AO64" s="26" t="str">
        <f t="shared" si="22"/>
        <v/>
      </c>
      <c r="AP64" s="14" t="str">
        <f t="shared" si="23"/>
        <v/>
      </c>
      <c r="AS64" s="13" t="str">
        <f t="shared" si="24"/>
        <v/>
      </c>
      <c r="AW64" s="26" t="str">
        <f t="shared" si="25"/>
        <v/>
      </c>
      <c r="AX64" s="14" t="str">
        <f t="shared" si="26"/>
        <v/>
      </c>
      <c r="BA64" s="13" t="str">
        <f t="shared" si="27"/>
        <v/>
      </c>
      <c r="BE64" s="26" t="str">
        <f t="shared" si="28"/>
        <v/>
      </c>
      <c r="BF64" s="26" t="str">
        <f t="shared" si="29"/>
        <v/>
      </c>
      <c r="BH64" s="18" t="str">
        <f>IF($A64="","",IF(BG64="","I",LOOKUP(BG64/BI$2,{0,0.4,0.45,0.5,0.55,0.6,0.65,0.7,0.75,0.8,1},{"F","D","C","C+","B-","B","B+","A-","A","A+"})))</f>
        <v/>
      </c>
      <c r="BI64" s="110" t="str">
        <f>IF($A64="","",IF(BG64="","--",LOOKUP(BG64/BI$2,{0,0.4,0.45,0.5,0.55,0.6,0.65,0.7,0.75,0.8,1},{0,2,2.25,2.5,2.75,3,3.25,3.5,3.75,4})))</f>
        <v/>
      </c>
      <c r="BO64" s="35" t="str">
        <f t="shared" si="30"/>
        <v/>
      </c>
    </row>
    <row r="65" spans="2:67" x14ac:dyDescent="0.25">
      <c r="B65" s="12"/>
      <c r="E65" s="13" t="str">
        <f t="shared" si="9"/>
        <v/>
      </c>
      <c r="I65" s="26" t="str">
        <f t="shared" si="10"/>
        <v/>
      </c>
      <c r="J65" s="14" t="str">
        <f t="shared" si="11"/>
        <v/>
      </c>
      <c r="M65" s="13" t="str">
        <f t="shared" si="12"/>
        <v/>
      </c>
      <c r="Q65" s="26" t="str">
        <f t="shared" si="13"/>
        <v/>
      </c>
      <c r="R65" s="14" t="str">
        <f t="shared" si="14"/>
        <v/>
      </c>
      <c r="U65" s="13" t="str">
        <f t="shared" si="15"/>
        <v/>
      </c>
      <c r="Y65" s="26" t="str">
        <f t="shared" si="16"/>
        <v/>
      </c>
      <c r="Z65" s="14" t="str">
        <f t="shared" si="17"/>
        <v/>
      </c>
      <c r="AC65" s="13" t="str">
        <f t="shared" si="18"/>
        <v/>
      </c>
      <c r="AG65" s="26" t="str">
        <f t="shared" si="19"/>
        <v/>
      </c>
      <c r="AH65" s="14" t="str">
        <f t="shared" si="20"/>
        <v/>
      </c>
      <c r="AK65" s="13" t="str">
        <f t="shared" si="21"/>
        <v/>
      </c>
      <c r="AO65" s="26" t="str">
        <f t="shared" si="22"/>
        <v/>
      </c>
      <c r="AP65" s="14" t="str">
        <f t="shared" si="23"/>
        <v/>
      </c>
      <c r="AS65" s="13" t="str">
        <f t="shared" si="24"/>
        <v/>
      </c>
      <c r="AW65" s="26" t="str">
        <f t="shared" si="25"/>
        <v/>
      </c>
      <c r="AX65" s="14" t="str">
        <f t="shared" si="26"/>
        <v/>
      </c>
      <c r="BA65" s="13" t="str">
        <f t="shared" si="27"/>
        <v/>
      </c>
      <c r="BE65" s="26" t="str">
        <f t="shared" si="28"/>
        <v/>
      </c>
      <c r="BF65" s="26" t="str">
        <f t="shared" si="29"/>
        <v/>
      </c>
      <c r="BH65" s="18" t="str">
        <f>IF($A65="","",IF(BG65="","I",LOOKUP(BG65/BI$2,{0,0.4,0.45,0.5,0.55,0.6,0.65,0.7,0.75,0.8,1},{"F","D","C","C+","B-","B","B+","A-","A","A+"})))</f>
        <v/>
      </c>
      <c r="BI65" s="110" t="str">
        <f>IF($A65="","",IF(BG65="","--",LOOKUP(BG65/BI$2,{0,0.4,0.45,0.5,0.55,0.6,0.65,0.7,0.75,0.8,1},{0,2,2.25,2.5,2.75,3,3.25,3.5,3.75,4})))</f>
        <v/>
      </c>
      <c r="BO65" s="35" t="str">
        <f t="shared" si="30"/>
        <v/>
      </c>
    </row>
    <row r="66" spans="2:67" x14ac:dyDescent="0.25">
      <c r="B66" s="12"/>
      <c r="E66" s="13" t="str">
        <f t="shared" si="9"/>
        <v/>
      </c>
      <c r="I66" s="26" t="str">
        <f t="shared" si="10"/>
        <v/>
      </c>
      <c r="J66" s="14" t="str">
        <f t="shared" si="11"/>
        <v/>
      </c>
      <c r="M66" s="13" t="str">
        <f t="shared" si="12"/>
        <v/>
      </c>
      <c r="Q66" s="26" t="str">
        <f t="shared" si="13"/>
        <v/>
      </c>
      <c r="R66" s="14" t="str">
        <f t="shared" si="14"/>
        <v/>
      </c>
      <c r="U66" s="13" t="str">
        <f t="shared" si="15"/>
        <v/>
      </c>
      <c r="Y66" s="26" t="str">
        <f t="shared" si="16"/>
        <v/>
      </c>
      <c r="Z66" s="14" t="str">
        <f t="shared" si="17"/>
        <v/>
      </c>
      <c r="AC66" s="13" t="str">
        <f t="shared" si="18"/>
        <v/>
      </c>
      <c r="AG66" s="26" t="str">
        <f t="shared" si="19"/>
        <v/>
      </c>
      <c r="AH66" s="14" t="str">
        <f t="shared" si="20"/>
        <v/>
      </c>
      <c r="AK66" s="13" t="str">
        <f t="shared" si="21"/>
        <v/>
      </c>
      <c r="AO66" s="26" t="str">
        <f t="shared" si="22"/>
        <v/>
      </c>
      <c r="AP66" s="14" t="str">
        <f t="shared" si="23"/>
        <v/>
      </c>
      <c r="AS66" s="13" t="str">
        <f t="shared" si="24"/>
        <v/>
      </c>
      <c r="AW66" s="26" t="str">
        <f t="shared" si="25"/>
        <v/>
      </c>
      <c r="AX66" s="14" t="str">
        <f t="shared" si="26"/>
        <v/>
      </c>
      <c r="BA66" s="13" t="str">
        <f t="shared" si="27"/>
        <v/>
      </c>
      <c r="BE66" s="26" t="str">
        <f t="shared" si="28"/>
        <v/>
      </c>
      <c r="BF66" s="26" t="str">
        <f t="shared" si="29"/>
        <v/>
      </c>
      <c r="BH66" s="18" t="str">
        <f>IF($A66="","",IF(BG66="","I",LOOKUP(BG66/BI$2,{0,0.4,0.45,0.5,0.55,0.6,0.65,0.7,0.75,0.8,1},{"F","D","C","C+","B-","B","B+","A-","A","A+"})))</f>
        <v/>
      </c>
      <c r="BI66" s="110" t="str">
        <f>IF($A66="","",IF(BG66="","--",LOOKUP(BG66/BI$2,{0,0.4,0.45,0.5,0.55,0.6,0.65,0.7,0.75,0.8,1},{0,2,2.25,2.5,2.75,3,3.25,3.5,3.75,4})))</f>
        <v/>
      </c>
      <c r="BO66" s="35" t="str">
        <f t="shared" si="30"/>
        <v/>
      </c>
    </row>
    <row r="67" spans="2:67" x14ac:dyDescent="0.25">
      <c r="B67" s="12"/>
      <c r="E67" s="13" t="str">
        <f t="shared" si="9"/>
        <v/>
      </c>
      <c r="I67" s="26" t="str">
        <f t="shared" si="10"/>
        <v/>
      </c>
      <c r="J67" s="14" t="str">
        <f t="shared" si="11"/>
        <v/>
      </c>
      <c r="M67" s="13" t="str">
        <f t="shared" si="12"/>
        <v/>
      </c>
      <c r="Q67" s="26" t="str">
        <f t="shared" si="13"/>
        <v/>
      </c>
      <c r="R67" s="14" t="str">
        <f t="shared" si="14"/>
        <v/>
      </c>
      <c r="U67" s="13" t="str">
        <f t="shared" si="15"/>
        <v/>
      </c>
      <c r="Y67" s="26" t="str">
        <f t="shared" si="16"/>
        <v/>
      </c>
      <c r="Z67" s="14" t="str">
        <f t="shared" si="17"/>
        <v/>
      </c>
      <c r="AC67" s="13" t="str">
        <f t="shared" si="18"/>
        <v/>
      </c>
      <c r="AG67" s="26" t="str">
        <f t="shared" si="19"/>
        <v/>
      </c>
      <c r="AH67" s="14" t="str">
        <f t="shared" si="20"/>
        <v/>
      </c>
      <c r="AK67" s="13" t="str">
        <f t="shared" si="21"/>
        <v/>
      </c>
      <c r="AO67" s="26" t="str">
        <f t="shared" si="22"/>
        <v/>
      </c>
      <c r="AP67" s="14" t="str">
        <f t="shared" si="23"/>
        <v/>
      </c>
      <c r="AS67" s="13" t="str">
        <f t="shared" si="24"/>
        <v/>
      </c>
      <c r="AW67" s="26" t="str">
        <f t="shared" si="25"/>
        <v/>
      </c>
      <c r="AX67" s="14" t="str">
        <f t="shared" si="26"/>
        <v/>
      </c>
      <c r="BA67" s="13" t="str">
        <f t="shared" si="27"/>
        <v/>
      </c>
      <c r="BE67" s="26" t="str">
        <f t="shared" si="28"/>
        <v/>
      </c>
      <c r="BF67" s="26" t="str">
        <f t="shared" si="29"/>
        <v/>
      </c>
      <c r="BH67" s="18" t="str">
        <f>IF($A67="","",IF(BG67="","I",LOOKUP(BG67/BI$2,{0,0.4,0.45,0.5,0.55,0.6,0.65,0.7,0.75,0.8,1},{"F","D","C","C+","B-","B","B+","A-","A","A+"})))</f>
        <v/>
      </c>
      <c r="BI67" s="110" t="str">
        <f>IF($A67="","",IF(BG67="","--",LOOKUP(BG67/BI$2,{0,0.4,0.45,0.5,0.55,0.6,0.65,0.7,0.75,0.8,1},{0,2,2.25,2.5,2.75,3,3.25,3.5,3.75,4})))</f>
        <v/>
      </c>
      <c r="BO67" s="35" t="str">
        <f t="shared" si="30"/>
        <v/>
      </c>
    </row>
    <row r="68" spans="2:67" x14ac:dyDescent="0.25">
      <c r="B68" s="12"/>
      <c r="E68" s="13" t="str">
        <f t="shared" si="9"/>
        <v/>
      </c>
      <c r="I68" s="26" t="str">
        <f t="shared" si="10"/>
        <v/>
      </c>
      <c r="J68" s="14" t="str">
        <f t="shared" si="11"/>
        <v/>
      </c>
      <c r="M68" s="13" t="str">
        <f t="shared" si="12"/>
        <v/>
      </c>
      <c r="Q68" s="26" t="str">
        <f t="shared" si="13"/>
        <v/>
      </c>
      <c r="R68" s="14" t="str">
        <f t="shared" si="14"/>
        <v/>
      </c>
      <c r="U68" s="13" t="str">
        <f t="shared" si="15"/>
        <v/>
      </c>
      <c r="Y68" s="26" t="str">
        <f t="shared" si="16"/>
        <v/>
      </c>
      <c r="Z68" s="14" t="str">
        <f t="shared" si="17"/>
        <v/>
      </c>
      <c r="AC68" s="13" t="str">
        <f t="shared" si="18"/>
        <v/>
      </c>
      <c r="AG68" s="26" t="str">
        <f t="shared" si="19"/>
        <v/>
      </c>
      <c r="AH68" s="14" t="str">
        <f t="shared" si="20"/>
        <v/>
      </c>
      <c r="AK68" s="13" t="str">
        <f t="shared" si="21"/>
        <v/>
      </c>
      <c r="AO68" s="26" t="str">
        <f t="shared" si="22"/>
        <v/>
      </c>
      <c r="AP68" s="14" t="str">
        <f t="shared" si="23"/>
        <v/>
      </c>
      <c r="AS68" s="13" t="str">
        <f t="shared" si="24"/>
        <v/>
      </c>
      <c r="AW68" s="26" t="str">
        <f t="shared" si="25"/>
        <v/>
      </c>
      <c r="AX68" s="14" t="str">
        <f t="shared" si="26"/>
        <v/>
      </c>
      <c r="BA68" s="13" t="str">
        <f t="shared" si="27"/>
        <v/>
      </c>
      <c r="BE68" s="26" t="str">
        <f t="shared" si="28"/>
        <v/>
      </c>
      <c r="BF68" s="26" t="str">
        <f t="shared" si="29"/>
        <v/>
      </c>
      <c r="BH68" s="18" t="str">
        <f>IF($A68="","",IF(BG68="","I",LOOKUP(BG68/BI$2,{0,0.4,0.45,0.5,0.55,0.6,0.65,0.7,0.75,0.8,1},{"F","D","C","C+","B-","B","B+","A-","A","A+"})))</f>
        <v/>
      </c>
      <c r="BI68" s="110" t="str">
        <f>IF($A68="","",IF(BG68="","--",LOOKUP(BG68/BI$2,{0,0.4,0.45,0.5,0.55,0.6,0.65,0.7,0.75,0.8,1},{0,2,2.25,2.5,2.75,3,3.25,3.5,3.75,4})))</f>
        <v/>
      </c>
      <c r="BO68" s="35" t="str">
        <f t="shared" si="30"/>
        <v/>
      </c>
    </row>
    <row r="69" spans="2:67" x14ac:dyDescent="0.25">
      <c r="B69" s="12"/>
      <c r="E69" s="13" t="str">
        <f t="shared" ref="E69:E130" si="31">IF(ISBLANK($B69),"",IF(COUNT(C69:D69)=0,"",IF(AND($A69="IM",COUNT(C69:D69)=1),C69+D69,ROUNDUP((C69+D69)/2,0))))</f>
        <v/>
      </c>
      <c r="I69" s="26" t="str">
        <f t="shared" si="10"/>
        <v/>
      </c>
      <c r="J69" s="14" t="str">
        <f t="shared" si="11"/>
        <v/>
      </c>
      <c r="M69" s="13" t="str">
        <f t="shared" si="12"/>
        <v/>
      </c>
      <c r="Q69" s="26" t="str">
        <f t="shared" si="13"/>
        <v/>
      </c>
      <c r="R69" s="14" t="str">
        <f t="shared" si="14"/>
        <v/>
      </c>
      <c r="U69" s="13" t="str">
        <f t="shared" si="15"/>
        <v/>
      </c>
      <c r="Y69" s="26" t="str">
        <f t="shared" si="16"/>
        <v/>
      </c>
      <c r="Z69" s="14" t="str">
        <f t="shared" si="17"/>
        <v/>
      </c>
      <c r="AC69" s="13" t="str">
        <f t="shared" si="18"/>
        <v/>
      </c>
      <c r="AG69" s="26" t="str">
        <f t="shared" si="19"/>
        <v/>
      </c>
      <c r="AH69" s="14" t="str">
        <f t="shared" si="20"/>
        <v/>
      </c>
      <c r="AK69" s="13" t="str">
        <f t="shared" si="21"/>
        <v/>
      </c>
      <c r="AO69" s="26" t="str">
        <f t="shared" si="22"/>
        <v/>
      </c>
      <c r="AP69" s="14" t="str">
        <f t="shared" si="23"/>
        <v/>
      </c>
      <c r="AS69" s="13" t="str">
        <f t="shared" si="24"/>
        <v/>
      </c>
      <c r="AW69" s="26" t="str">
        <f t="shared" si="25"/>
        <v/>
      </c>
      <c r="AX69" s="14" t="str">
        <f t="shared" si="26"/>
        <v/>
      </c>
      <c r="BA69" s="13" t="str">
        <f t="shared" si="27"/>
        <v/>
      </c>
      <c r="BE69" s="26" t="str">
        <f t="shared" si="28"/>
        <v/>
      </c>
      <c r="BF69" s="26" t="str">
        <f t="shared" si="29"/>
        <v/>
      </c>
      <c r="BH69" s="18" t="str">
        <f>IF($A69="","",IF(BG69="","I",LOOKUP(BG69/BI$2,{0,0.4,0.45,0.5,0.55,0.6,0.65,0.7,0.75,0.8,1},{"F","D","C","C+","B-","B","B+","A-","A","A+"})))</f>
        <v/>
      </c>
      <c r="BI69" s="110" t="str">
        <f>IF($A69="","",IF(BG69="","--",LOOKUP(BG69/BI$2,{0,0.4,0.45,0.5,0.55,0.6,0.65,0.7,0.75,0.8,1},{0,2,2.25,2.5,2.75,3,3.25,3.5,3.75,4})))</f>
        <v/>
      </c>
      <c r="BO69" s="35" t="str">
        <f t="shared" si="30"/>
        <v/>
      </c>
    </row>
    <row r="70" spans="2:67" x14ac:dyDescent="0.25">
      <c r="B70" s="12"/>
      <c r="E70" s="13" t="str">
        <f t="shared" si="31"/>
        <v/>
      </c>
      <c r="I70" s="26" t="str">
        <f t="shared" si="10"/>
        <v/>
      </c>
      <c r="J70" s="14" t="str">
        <f t="shared" si="11"/>
        <v/>
      </c>
      <c r="M70" s="13" t="str">
        <f t="shared" si="12"/>
        <v/>
      </c>
      <c r="Q70" s="26" t="str">
        <f t="shared" si="13"/>
        <v/>
      </c>
      <c r="R70" s="14" t="str">
        <f t="shared" si="14"/>
        <v/>
      </c>
      <c r="U70" s="13" t="str">
        <f t="shared" si="15"/>
        <v/>
      </c>
      <c r="Y70" s="26" t="str">
        <f t="shared" si="16"/>
        <v/>
      </c>
      <c r="Z70" s="14" t="str">
        <f t="shared" si="17"/>
        <v/>
      </c>
      <c r="AC70" s="13" t="str">
        <f t="shared" si="18"/>
        <v/>
      </c>
      <c r="AG70" s="26" t="str">
        <f t="shared" si="19"/>
        <v/>
      </c>
      <c r="AH70" s="14" t="str">
        <f t="shared" si="20"/>
        <v/>
      </c>
      <c r="AK70" s="13" t="str">
        <f t="shared" si="21"/>
        <v/>
      </c>
      <c r="AO70" s="26" t="str">
        <f t="shared" si="22"/>
        <v/>
      </c>
      <c r="AP70" s="14" t="str">
        <f t="shared" si="23"/>
        <v/>
      </c>
      <c r="AS70" s="13" t="str">
        <f t="shared" si="24"/>
        <v/>
      </c>
      <c r="AW70" s="26" t="str">
        <f t="shared" si="25"/>
        <v/>
      </c>
      <c r="AX70" s="14" t="str">
        <f t="shared" si="26"/>
        <v/>
      </c>
      <c r="BA70" s="13" t="str">
        <f t="shared" si="27"/>
        <v/>
      </c>
      <c r="BE70" s="26" t="str">
        <f t="shared" si="28"/>
        <v/>
      </c>
      <c r="BF70" s="26" t="str">
        <f t="shared" si="29"/>
        <v/>
      </c>
      <c r="BH70" s="18" t="str">
        <f>IF($A70="","",IF(BG70="","I",LOOKUP(BG70/BI$2,{0,0.4,0.45,0.5,0.55,0.6,0.65,0.7,0.75,0.8,1},{"F","D","C","C+","B-","B","B+","A-","A","A+"})))</f>
        <v/>
      </c>
      <c r="BI70" s="110" t="str">
        <f>IF($A70="","",IF(BG70="","--",LOOKUP(BG70/BI$2,{0,0.4,0.45,0.5,0.55,0.6,0.65,0.7,0.75,0.8,1},{0,2,2.25,2.5,2.75,3,3.25,3.5,3.75,4})))</f>
        <v/>
      </c>
      <c r="BO70" s="35" t="str">
        <f t="shared" si="30"/>
        <v/>
      </c>
    </row>
    <row r="71" spans="2:67" x14ac:dyDescent="0.25">
      <c r="B71" s="12"/>
      <c r="E71" s="13" t="str">
        <f t="shared" si="31"/>
        <v/>
      </c>
      <c r="I71" s="26" t="str">
        <f t="shared" si="10"/>
        <v/>
      </c>
      <c r="J71" s="14" t="str">
        <f t="shared" si="11"/>
        <v/>
      </c>
      <c r="M71" s="13" t="str">
        <f t="shared" si="12"/>
        <v/>
      </c>
      <c r="Q71" s="26" t="str">
        <f t="shared" si="13"/>
        <v/>
      </c>
      <c r="R71" s="14" t="str">
        <f t="shared" si="14"/>
        <v/>
      </c>
      <c r="U71" s="13" t="str">
        <f t="shared" si="15"/>
        <v/>
      </c>
      <c r="Y71" s="26" t="str">
        <f t="shared" si="16"/>
        <v/>
      </c>
      <c r="Z71" s="14" t="str">
        <f t="shared" si="17"/>
        <v/>
      </c>
      <c r="AC71" s="13" t="str">
        <f t="shared" si="18"/>
        <v/>
      </c>
      <c r="AG71" s="26" t="str">
        <f t="shared" si="19"/>
        <v/>
      </c>
      <c r="AH71" s="14" t="str">
        <f t="shared" si="20"/>
        <v/>
      </c>
      <c r="AK71" s="13" t="str">
        <f t="shared" si="21"/>
        <v/>
      </c>
      <c r="AO71" s="26" t="str">
        <f t="shared" si="22"/>
        <v/>
      </c>
      <c r="AP71" s="14" t="str">
        <f t="shared" si="23"/>
        <v/>
      </c>
      <c r="AS71" s="13" t="str">
        <f t="shared" si="24"/>
        <v/>
      </c>
      <c r="AW71" s="26" t="str">
        <f t="shared" si="25"/>
        <v/>
      </c>
      <c r="AX71" s="14" t="str">
        <f t="shared" si="26"/>
        <v/>
      </c>
      <c r="BA71" s="13" t="str">
        <f t="shared" si="27"/>
        <v/>
      </c>
      <c r="BE71" s="26" t="str">
        <f t="shared" si="28"/>
        <v/>
      </c>
      <c r="BF71" s="26" t="str">
        <f t="shared" si="29"/>
        <v/>
      </c>
      <c r="BH71" s="18" t="str">
        <f>IF($A71="","",IF(BG71="","I",LOOKUP(BG71/BI$2,{0,0.4,0.45,0.5,0.55,0.6,0.65,0.7,0.75,0.8,1},{"F","D","C","C+","B-","B","B+","A-","A","A+"})))</f>
        <v/>
      </c>
      <c r="BI71" s="110" t="str">
        <f>IF($A71="","",IF(BG71="","--",LOOKUP(BG71/BI$2,{0,0.4,0.45,0.5,0.55,0.6,0.65,0.7,0.75,0.8,1},{0,2,2.25,2.5,2.75,3,3.25,3.5,3.75,4})))</f>
        <v/>
      </c>
      <c r="BO71" s="35" t="str">
        <f t="shared" si="30"/>
        <v/>
      </c>
    </row>
    <row r="72" spans="2:67" x14ac:dyDescent="0.25">
      <c r="B72" s="12"/>
      <c r="E72" s="13" t="str">
        <f t="shared" si="31"/>
        <v/>
      </c>
      <c r="I72" s="26" t="str">
        <f t="shared" ref="I72:I135" si="32">IF(ISBLANK($B72),"",IF(COUNT(F72:G72)=0,"",IF(AND($A72="IM",COUNT(F72:G72)=1),F72+G72,IF(AND(ABS(F72-G72)&lt;E$2*0.16,ISBLANK(H72)),CEILING(AVERAGE(F72,G72),0.01),IF(AND(ABS(F72-G72)&gt;=E$2*0.16,ISBLANK(H72)),"3E",IF(MAX(F72:H72)-MEDIAN(F72:H72)&lt;=MEDIAN(F72:H72)-MIN(F72:H72),CEILING(AVERAGE(MAX(F72:H72),MEDIAN(F72:H72)),0.01),CEILING(AVERAGE(MIN(F72:H72),MEDIAN(F72:H72)),0.01)))))))</f>
        <v/>
      </c>
      <c r="J72" s="14" t="str">
        <f t="shared" ref="J72:J135" si="33">IF($B72="","",IF(COUNT(F72:H72)=0,"",IF(I72="3E","3E",CEILING(N(E72)+N(I72),1))))</f>
        <v/>
      </c>
      <c r="M72" s="13" t="str">
        <f t="shared" ref="M72:M135" si="34">IF(ISBLANK($B72),"",IF(COUNT(K72:L72)=0,"",IF(AND($A72="IM",COUNT(K72:L72)=1),K72+L72,(K72+L72)/2)))</f>
        <v/>
      </c>
      <c r="Q72" s="26" t="str">
        <f t="shared" ref="Q72:Q135" si="35">IF(ISBLANK($B72),"",IF(COUNT(N72:O72)=0,"",IF(AND($A72="IM",COUNT(N72:O72)=1),N72+O72,IF(AND(ABS(N72-O72)&lt;M$2*0.16,ISBLANK(P72)),CEILING(AVERAGE(N72,O72),0.01),IF(AND(ABS(N72-O72)&gt;=M$2*0.16,ISBLANK(P72)),"3E",IF(MAX(N72:P72)-MEDIAN(N72:P72)&lt;=MEDIAN(N72:P72)-MIN(N72:P72),CEILING(AVERAGE(MAX(N72:P72),MEDIAN(N72:P72)),0.01),CEILING(AVERAGE(MIN(N72:P72),MEDIAN(N72:P72)),0.01)))))))</f>
        <v/>
      </c>
      <c r="R72" s="14" t="str">
        <f t="shared" ref="R72:R135" si="36">IF($B72="","",IF(COUNT(N72:P72)=0,"",IF(Q72="3E","3E",CEILING(N(M72)+N(Q72),1))))</f>
        <v/>
      </c>
      <c r="U72" s="13" t="str">
        <f t="shared" ref="U72:U135" si="37">IF(ISBLANK($B72),"",IF(COUNT(S72:T72)=0,"",IF(AND($A72="IM",COUNT(S72:T72)=1),S72+T72,(S72+T72)/2)))</f>
        <v/>
      </c>
      <c r="Y72" s="26" t="str">
        <f t="shared" ref="Y72:Y135" si="38">IF(ISBLANK($B72),"",IF(COUNT(V72:W72)=0,"",IF(AND($A72="IM",COUNT(V72:W72)=1),V72+W72,IF(AND(ABS(V72-W72)&lt;U$2*0.16,ISBLANK(X72)),CEILING(AVERAGE(V72,W72),0.01),IF(AND(ABS(V72-W72)&gt;=U$2*0.16,ISBLANK(X72)),"3E",IF(MAX(V72:X72)-MEDIAN(V72:X72)&lt;=MEDIAN(V72:X72)-MIN(V72:X72),CEILING(AVERAGE(MAX(V72:X72),MEDIAN(V72:X72)),0.01),CEILING(AVERAGE(MIN(V72:X72),MEDIAN(V72:X72)),0.01)))))))</f>
        <v/>
      </c>
      <c r="Z72" s="14" t="str">
        <f t="shared" ref="Z72:Z135" si="39">IF($B72="","",IF(COUNT(V72:X72)=0,"",IF(Y72="3E","3E",CEILING(N(U72)+N(Y72),1))))</f>
        <v/>
      </c>
      <c r="AC72" s="13" t="str">
        <f t="shared" ref="AC72:AC135" si="40">IF(ISBLANK($B72),"",IF(COUNT(AA72:AB72)=0,"",IF(AND($A72="IM",COUNT(AA72:AB72)=1),AA72+AB72,(AA72+AB72)/2)))</f>
        <v/>
      </c>
      <c r="AG72" s="26" t="str">
        <f t="shared" ref="AG72:AG135" si="41">IF(ISBLANK($B72),"",IF(COUNT(AD72:AE72)=0,"",IF(AND($A72="IM",COUNT(AD72:AE72)=1),AD72+AE72,IF(AND(ABS(AD72-AE72)&lt;AC$2*0.16,ISBLANK(AF72)),CEILING(AVERAGE(AD72,AE72),0.01),IF(AND(ABS(AD72-AE72)&gt;=AC$2*0.16,ISBLANK(AF72)),"3E",IF(MAX(AD72:AF72)-MEDIAN(AD72:AF72)&lt;=MEDIAN(AD72:AF72)-MIN(AD72:AF72),CEILING(AVERAGE(MAX(AD72:AF72),MEDIAN(AD72:AF72)),0.01),CEILING(AVERAGE(MIN(AD72:AF72),MEDIAN(AD72:AF72)),0.01)))))))</f>
        <v/>
      </c>
      <c r="AH72" s="14" t="str">
        <f t="shared" ref="AH72:AH135" si="42">IF($B72="","",IF(COUNT(AD72:AF72)=0,"",IF(AG72="3E","3E",CEILING(N(AC72)+N(AG72),1))))</f>
        <v/>
      </c>
      <c r="AK72" s="13" t="str">
        <f t="shared" ref="AK72:AK135" si="43">IF(ISBLANK($B72),"",IF(COUNT(AI72:AJ72)=0,"",IF(AND($A72="IM",COUNT(AI72:AJ72)=1),AI72+AJ72,(AI72+AJ72)/2)))</f>
        <v/>
      </c>
      <c r="AO72" s="26" t="str">
        <f t="shared" ref="AO72:AO135" si="44">IF(ISBLANK($B72),"",IF(COUNT(AL72:AM72)=0,"",IF(AND($A72="IM",COUNT(AL72:AM72)=1),AL72+AM72,IF(AND(ABS(AL72-AM72)&lt;AK$2*0.16,ISBLANK(AN72)),CEILING(AVERAGE(AL72,AM72),0.01),IF(AND(ABS(AL72-AM72)&gt;=AK$2*0.16,ISBLANK(AN72)),"3E",IF(MAX(AL72:AN72)-MEDIAN(AL72:AN72)&lt;=MEDIAN(AL72:AN72)-MIN(AL72:AN72),CEILING(AVERAGE(MAX(AL72:AN72),MEDIAN(AL72:AN72)),0.01),CEILING(AVERAGE(MIN(AL72:AN72),MEDIAN(AL72:AN72)),0.01)))))))</f>
        <v/>
      </c>
      <c r="AP72" s="14" t="str">
        <f t="shared" ref="AP72:AP135" si="45">IF($B72="","",IF(COUNT(AL72:AN72)=0,"",IF(AO72="3E","3E",CEILING(N(AK72)+N(AO72),1))))</f>
        <v/>
      </c>
      <c r="AS72" s="13" t="str">
        <f t="shared" ref="AS72:AS135" si="46">IF(ISBLANK($B72),"",IF(COUNT(AQ72:AR72)=0,"",IF(AND($A72="IM",COUNT(AQ72:AR72)=1),AQ72+AR72,(AQ72+AR72)/2)))</f>
        <v/>
      </c>
      <c r="AW72" s="26" t="str">
        <f t="shared" ref="AW72:AW135" si="47">IF(ISBLANK($B72),"",IF(COUNT(AT72:AU72)=0,"",IF(AND($A72="IM",COUNT(AT72:AU72)=1),AT72+AU72,IF(AND(ABS(AT72-AU72)&lt;AS$2*0.16,ISBLANK(AV72)),CEILING(AVERAGE(AT72,AU72),0.01),IF(AND(ABS(AT72-AU72)&gt;=AS$2*0.16,ISBLANK(AV72)),"3E",IF(MAX(AT72:AV72)-MEDIAN(AT72:AV72)&lt;=MEDIAN(AT72:AV72)-MIN(AT72:AV72),CEILING(AVERAGE(MAX(AT72:AV72),MEDIAN(AT72:AV72)),0.01),CEILING(AVERAGE(MIN(AT72:AV72),MEDIAN(AT72:AV72)),0.01)))))))</f>
        <v/>
      </c>
      <c r="AX72" s="14" t="str">
        <f t="shared" ref="AX72:AX135" si="48">IF($B72="","",IF(COUNT(AT72:AV72)=0,"",IF(AW72="3E","3E",CEILING(N(AS72)+N(AW72),1))))</f>
        <v/>
      </c>
      <c r="BA72" s="13" t="str">
        <f t="shared" ref="BA72:BA135" si="49">IF(ISBLANK($B72),"",IF(COUNT(AY72:AZ72)=0,"",IF(AND($A72="IM",COUNT(AY72:AZ72)=1),AY72+AZ72,(AY72+AZ72)/2)))</f>
        <v/>
      </c>
      <c r="BE72" s="26" t="str">
        <f t="shared" ref="BE72:BE135" si="50">IF(ISBLANK($B72),"",IF(COUNT(BB72:BC72)=0,"",IF(AND($A72="IM",COUNT(BB72:BC72)=1),BB72+BC72,IF(AND(ABS(BB72-BC72)&lt;BA$2*0.16,ISBLANK(BD72)),CEILING(AVERAGE(BB72,BC72),0.01),IF(AND(ABS(BB72-BC72)&gt;=BA$2*0.16,ISBLANK(BD72)),"3E",IF(MAX(BB72:BD72)-MEDIAN(BB72:BD72)&lt;=MEDIAN(BB72:BD72)-MIN(BB72:BD72),CEILING(AVERAGE(MAX(BB72:BD72),MEDIAN(BB72:BD72)),0.01),CEILING(AVERAGE(MIN(BB72:BD72),MEDIAN(BB72:BD72)),0.01)))))))</f>
        <v/>
      </c>
      <c r="BF72" s="26" t="str">
        <f t="shared" ref="BF72:BF135" si="51">IF($B72="","",IF(COUNT(BB72:BD72)=0,"",IF(BE72="3E","3E",CEILING(N(BA72)+N(BE72),1))))</f>
        <v/>
      </c>
      <c r="BH72" s="18" t="str">
        <f>IF($A72="","",IF(BG72="","I",LOOKUP(BG72/BI$2,{0,0.4,0.45,0.5,0.55,0.6,0.65,0.7,0.75,0.8,1},{"F","D","C","C+","B-","B","B+","A-","A","A+"})))</f>
        <v/>
      </c>
      <c r="BI72" s="110" t="str">
        <f>IF($A72="","",IF(BG72="","--",LOOKUP(BG72/BI$2,{0,0.4,0.45,0.5,0.55,0.6,0.65,0.7,0.75,0.8,1},{0,2,2.25,2.5,2.75,3,3.25,3.5,3.75,4})))</f>
        <v/>
      </c>
      <c r="BO72" s="35" t="str">
        <f t="shared" ref="BO72:BO135" si="52">IF(ISBLANK($B72),"",IF($A72="IM",BN72,IF(COUNT(BK72:BM72)=0,"",IF(AND(ABS(BK72-BL72)&lt;BM$3*20%,ISBLANK(BM72)),CEILING(AVERAGE(BK72:BL72)+BJ72,1),IF(AND(ABS(BK72-BL72)&gt;=BM$3*20%,ISBLANK(BM72)),"3E",IF(MAX(BK72:BM72)-MEDIAN(BK72:BM72)&lt;=MEDIAN(BK72:BM72)-MIN(BK72:BM72),CEILING(AVERAGE(MAX(BK72:BM72),MEDIAN(BK72:BM72))+BJ72,1),CEILING(AVERAGE(MIN(BK72:BM72),MEDIAN(BK72:BM72))+BJ72,1)))))))</f>
        <v/>
      </c>
    </row>
    <row r="73" spans="2:67" x14ac:dyDescent="0.25">
      <c r="B73" s="12"/>
      <c r="E73" s="13" t="str">
        <f t="shared" si="31"/>
        <v/>
      </c>
      <c r="I73" s="26" t="str">
        <f t="shared" si="32"/>
        <v/>
      </c>
      <c r="J73" s="14" t="str">
        <f t="shared" si="33"/>
        <v/>
      </c>
      <c r="M73" s="13" t="str">
        <f t="shared" si="34"/>
        <v/>
      </c>
      <c r="Q73" s="26" t="str">
        <f t="shared" si="35"/>
        <v/>
      </c>
      <c r="R73" s="14" t="str">
        <f t="shared" si="36"/>
        <v/>
      </c>
      <c r="U73" s="13" t="str">
        <f t="shared" si="37"/>
        <v/>
      </c>
      <c r="Y73" s="26" t="str">
        <f t="shared" si="38"/>
        <v/>
      </c>
      <c r="Z73" s="14" t="str">
        <f t="shared" si="39"/>
        <v/>
      </c>
      <c r="AC73" s="13" t="str">
        <f t="shared" si="40"/>
        <v/>
      </c>
      <c r="AG73" s="26" t="str">
        <f t="shared" si="41"/>
        <v/>
      </c>
      <c r="AH73" s="14" t="str">
        <f t="shared" si="42"/>
        <v/>
      </c>
      <c r="AK73" s="13" t="str">
        <f t="shared" si="43"/>
        <v/>
      </c>
      <c r="AO73" s="26" t="str">
        <f t="shared" si="44"/>
        <v/>
      </c>
      <c r="AP73" s="14" t="str">
        <f t="shared" si="45"/>
        <v/>
      </c>
      <c r="AS73" s="13" t="str">
        <f t="shared" si="46"/>
        <v/>
      </c>
      <c r="AW73" s="26" t="str">
        <f t="shared" si="47"/>
        <v/>
      </c>
      <c r="AX73" s="14" t="str">
        <f t="shared" si="48"/>
        <v/>
      </c>
      <c r="BA73" s="13" t="str">
        <f t="shared" si="49"/>
        <v/>
      </c>
      <c r="BE73" s="26" t="str">
        <f t="shared" si="50"/>
        <v/>
      </c>
      <c r="BF73" s="26" t="str">
        <f t="shared" si="51"/>
        <v/>
      </c>
      <c r="BH73" s="18" t="str">
        <f>IF($A73="","",IF(BG73="","I",LOOKUP(BG73/BI$2,{0,0.4,0.45,0.5,0.55,0.6,0.65,0.7,0.75,0.8,1},{"F","D","C","C+","B-","B","B+","A-","A","A+"})))</f>
        <v/>
      </c>
      <c r="BI73" s="110" t="str">
        <f>IF($A73="","",IF(BG73="","--",LOOKUP(BG73/BI$2,{0,0.4,0.45,0.5,0.55,0.6,0.65,0.7,0.75,0.8,1},{0,2,2.25,2.5,2.75,3,3.25,3.5,3.75,4})))</f>
        <v/>
      </c>
      <c r="BO73" s="35" t="str">
        <f t="shared" si="52"/>
        <v/>
      </c>
    </row>
    <row r="74" spans="2:67" x14ac:dyDescent="0.25">
      <c r="B74" s="12"/>
      <c r="E74" s="13" t="str">
        <f t="shared" si="31"/>
        <v/>
      </c>
      <c r="I74" s="26" t="str">
        <f t="shared" si="32"/>
        <v/>
      </c>
      <c r="J74" s="14" t="str">
        <f t="shared" si="33"/>
        <v/>
      </c>
      <c r="M74" s="13" t="str">
        <f t="shared" si="34"/>
        <v/>
      </c>
      <c r="Q74" s="26" t="str">
        <f t="shared" si="35"/>
        <v/>
      </c>
      <c r="R74" s="14" t="str">
        <f t="shared" si="36"/>
        <v/>
      </c>
      <c r="U74" s="13" t="str">
        <f t="shared" si="37"/>
        <v/>
      </c>
      <c r="Y74" s="26" t="str">
        <f t="shared" si="38"/>
        <v/>
      </c>
      <c r="Z74" s="14" t="str">
        <f t="shared" si="39"/>
        <v/>
      </c>
      <c r="AC74" s="13" t="str">
        <f t="shared" si="40"/>
        <v/>
      </c>
      <c r="AG74" s="26" t="str">
        <f t="shared" si="41"/>
        <v/>
      </c>
      <c r="AH74" s="14" t="str">
        <f t="shared" si="42"/>
        <v/>
      </c>
      <c r="AK74" s="13" t="str">
        <f t="shared" si="43"/>
        <v/>
      </c>
      <c r="AO74" s="26" t="str">
        <f t="shared" si="44"/>
        <v/>
      </c>
      <c r="AP74" s="14" t="str">
        <f t="shared" si="45"/>
        <v/>
      </c>
      <c r="AS74" s="13" t="str">
        <f t="shared" si="46"/>
        <v/>
      </c>
      <c r="AW74" s="26" t="str">
        <f t="shared" si="47"/>
        <v/>
      </c>
      <c r="AX74" s="14" t="str">
        <f t="shared" si="48"/>
        <v/>
      </c>
      <c r="BA74" s="13" t="str">
        <f t="shared" si="49"/>
        <v/>
      </c>
      <c r="BE74" s="26" t="str">
        <f t="shared" si="50"/>
        <v/>
      </c>
      <c r="BF74" s="26" t="str">
        <f t="shared" si="51"/>
        <v/>
      </c>
      <c r="BH74" s="18" t="str">
        <f>IF($A74="","",IF(BG74="","I",LOOKUP(BG74/BI$2,{0,0.4,0.45,0.5,0.55,0.6,0.65,0.7,0.75,0.8,1},{"F","D","C","C+","B-","B","B+","A-","A","A+"})))</f>
        <v/>
      </c>
      <c r="BI74" s="110" t="str">
        <f>IF($A74="","",IF(BG74="","--",LOOKUP(BG74/BI$2,{0,0.4,0.45,0.5,0.55,0.6,0.65,0.7,0.75,0.8,1},{0,2,2.25,2.5,2.75,3,3.25,3.5,3.75,4})))</f>
        <v/>
      </c>
      <c r="BO74" s="35" t="str">
        <f t="shared" si="52"/>
        <v/>
      </c>
    </row>
    <row r="75" spans="2:67" x14ac:dyDescent="0.25">
      <c r="B75" s="12"/>
      <c r="E75" s="13" t="str">
        <f t="shared" si="31"/>
        <v/>
      </c>
      <c r="I75" s="26" t="str">
        <f t="shared" si="32"/>
        <v/>
      </c>
      <c r="J75" s="14" t="str">
        <f t="shared" si="33"/>
        <v/>
      </c>
      <c r="M75" s="13" t="str">
        <f t="shared" si="34"/>
        <v/>
      </c>
      <c r="Q75" s="26" t="str">
        <f t="shared" si="35"/>
        <v/>
      </c>
      <c r="R75" s="14" t="str">
        <f t="shared" si="36"/>
        <v/>
      </c>
      <c r="U75" s="13" t="str">
        <f t="shared" si="37"/>
        <v/>
      </c>
      <c r="Y75" s="26" t="str">
        <f t="shared" si="38"/>
        <v/>
      </c>
      <c r="Z75" s="14" t="str">
        <f t="shared" si="39"/>
        <v/>
      </c>
      <c r="AC75" s="13" t="str">
        <f t="shared" si="40"/>
        <v/>
      </c>
      <c r="AG75" s="26" t="str">
        <f t="shared" si="41"/>
        <v/>
      </c>
      <c r="AH75" s="14" t="str">
        <f t="shared" si="42"/>
        <v/>
      </c>
      <c r="AK75" s="13" t="str">
        <f t="shared" si="43"/>
        <v/>
      </c>
      <c r="AO75" s="26" t="str">
        <f t="shared" si="44"/>
        <v/>
      </c>
      <c r="AP75" s="14" t="str">
        <f t="shared" si="45"/>
        <v/>
      </c>
      <c r="AS75" s="13" t="str">
        <f t="shared" si="46"/>
        <v/>
      </c>
      <c r="AW75" s="26" t="str">
        <f t="shared" si="47"/>
        <v/>
      </c>
      <c r="AX75" s="14" t="str">
        <f t="shared" si="48"/>
        <v/>
      </c>
      <c r="BA75" s="13" t="str">
        <f t="shared" si="49"/>
        <v/>
      </c>
      <c r="BE75" s="26" t="str">
        <f t="shared" si="50"/>
        <v/>
      </c>
      <c r="BF75" s="26" t="str">
        <f t="shared" si="51"/>
        <v/>
      </c>
      <c r="BH75" s="18" t="str">
        <f>IF($A75="","",IF(BG75="","I",LOOKUP(BG75/BI$2,{0,0.4,0.45,0.5,0.55,0.6,0.65,0.7,0.75,0.8,1},{"F","D","C","C+","B-","B","B+","A-","A","A+"})))</f>
        <v/>
      </c>
      <c r="BI75" s="110" t="str">
        <f>IF($A75="","",IF(BG75="","--",LOOKUP(BG75/BI$2,{0,0.4,0.45,0.5,0.55,0.6,0.65,0.7,0.75,0.8,1},{0,2,2.25,2.5,2.75,3,3.25,3.5,3.75,4})))</f>
        <v/>
      </c>
      <c r="BO75" s="35" t="str">
        <f t="shared" si="52"/>
        <v/>
      </c>
    </row>
    <row r="76" spans="2:67" x14ac:dyDescent="0.25">
      <c r="B76" s="12"/>
      <c r="E76" s="13" t="str">
        <f t="shared" si="31"/>
        <v/>
      </c>
      <c r="I76" s="26" t="str">
        <f t="shared" si="32"/>
        <v/>
      </c>
      <c r="J76" s="14" t="str">
        <f t="shared" si="33"/>
        <v/>
      </c>
      <c r="M76" s="13" t="str">
        <f t="shared" si="34"/>
        <v/>
      </c>
      <c r="Q76" s="26" t="str">
        <f t="shared" si="35"/>
        <v/>
      </c>
      <c r="R76" s="14" t="str">
        <f t="shared" si="36"/>
        <v/>
      </c>
      <c r="U76" s="13" t="str">
        <f t="shared" si="37"/>
        <v/>
      </c>
      <c r="Y76" s="26" t="str">
        <f t="shared" si="38"/>
        <v/>
      </c>
      <c r="Z76" s="14" t="str">
        <f t="shared" si="39"/>
        <v/>
      </c>
      <c r="AC76" s="13" t="str">
        <f t="shared" si="40"/>
        <v/>
      </c>
      <c r="AG76" s="26" t="str">
        <f t="shared" si="41"/>
        <v/>
      </c>
      <c r="AH76" s="14" t="str">
        <f t="shared" si="42"/>
        <v/>
      </c>
      <c r="AK76" s="13" t="str">
        <f t="shared" si="43"/>
        <v/>
      </c>
      <c r="AO76" s="26" t="str">
        <f t="shared" si="44"/>
        <v/>
      </c>
      <c r="AP76" s="14" t="str">
        <f t="shared" si="45"/>
        <v/>
      </c>
      <c r="AS76" s="13" t="str">
        <f t="shared" si="46"/>
        <v/>
      </c>
      <c r="AW76" s="26" t="str">
        <f t="shared" si="47"/>
        <v/>
      </c>
      <c r="AX76" s="14" t="str">
        <f t="shared" si="48"/>
        <v/>
      </c>
      <c r="BA76" s="13" t="str">
        <f t="shared" si="49"/>
        <v/>
      </c>
      <c r="BE76" s="26" t="str">
        <f t="shared" si="50"/>
        <v/>
      </c>
      <c r="BF76" s="26" t="str">
        <f t="shared" si="51"/>
        <v/>
      </c>
      <c r="BH76" s="18" t="str">
        <f>IF($A76="","",IF(BG76="","I",LOOKUP(BG76/BI$2,{0,0.4,0.45,0.5,0.55,0.6,0.65,0.7,0.75,0.8,1},{"F","D","C","C+","B-","B","B+","A-","A","A+"})))</f>
        <v/>
      </c>
      <c r="BI76" s="110" t="str">
        <f>IF($A76="","",IF(BG76="","--",LOOKUP(BG76/BI$2,{0,0.4,0.45,0.5,0.55,0.6,0.65,0.7,0.75,0.8,1},{0,2,2.25,2.5,2.75,3,3.25,3.5,3.75,4})))</f>
        <v/>
      </c>
      <c r="BO76" s="35" t="str">
        <f t="shared" si="52"/>
        <v/>
      </c>
    </row>
    <row r="77" spans="2:67" x14ac:dyDescent="0.25">
      <c r="B77" s="12"/>
      <c r="E77" s="13" t="str">
        <f t="shared" si="31"/>
        <v/>
      </c>
      <c r="I77" s="26" t="str">
        <f t="shared" si="32"/>
        <v/>
      </c>
      <c r="J77" s="14" t="str">
        <f t="shared" si="33"/>
        <v/>
      </c>
      <c r="M77" s="13" t="str">
        <f t="shared" si="34"/>
        <v/>
      </c>
      <c r="Q77" s="26" t="str">
        <f t="shared" si="35"/>
        <v/>
      </c>
      <c r="R77" s="14" t="str">
        <f t="shared" si="36"/>
        <v/>
      </c>
      <c r="U77" s="13" t="str">
        <f t="shared" si="37"/>
        <v/>
      </c>
      <c r="Y77" s="26" t="str">
        <f t="shared" si="38"/>
        <v/>
      </c>
      <c r="Z77" s="14" t="str">
        <f t="shared" si="39"/>
        <v/>
      </c>
      <c r="AC77" s="13" t="str">
        <f t="shared" si="40"/>
        <v/>
      </c>
      <c r="AG77" s="26" t="str">
        <f t="shared" si="41"/>
        <v/>
      </c>
      <c r="AH77" s="14" t="str">
        <f t="shared" si="42"/>
        <v/>
      </c>
      <c r="AK77" s="13" t="str">
        <f t="shared" si="43"/>
        <v/>
      </c>
      <c r="AO77" s="26" t="str">
        <f t="shared" si="44"/>
        <v/>
      </c>
      <c r="AP77" s="14" t="str">
        <f t="shared" si="45"/>
        <v/>
      </c>
      <c r="AS77" s="13" t="str">
        <f t="shared" si="46"/>
        <v/>
      </c>
      <c r="AW77" s="26" t="str">
        <f t="shared" si="47"/>
        <v/>
      </c>
      <c r="AX77" s="14" t="str">
        <f t="shared" si="48"/>
        <v/>
      </c>
      <c r="BA77" s="13" t="str">
        <f t="shared" si="49"/>
        <v/>
      </c>
      <c r="BE77" s="26" t="str">
        <f t="shared" si="50"/>
        <v/>
      </c>
      <c r="BF77" s="26" t="str">
        <f t="shared" si="51"/>
        <v/>
      </c>
      <c r="BH77" s="18" t="str">
        <f>IF($A77="","",IF(BG77="","I",LOOKUP(BG77/BI$2,{0,0.4,0.45,0.5,0.55,0.6,0.65,0.7,0.75,0.8,1},{"F","D","C","C+","B-","B","B+","A-","A","A+"})))</f>
        <v/>
      </c>
      <c r="BI77" s="110" t="str">
        <f>IF($A77="","",IF(BG77="","--",LOOKUP(BG77/BI$2,{0,0.4,0.45,0.5,0.55,0.6,0.65,0.7,0.75,0.8,1},{0,2,2.25,2.5,2.75,3,3.25,3.5,3.75,4})))</f>
        <v/>
      </c>
      <c r="BO77" s="35" t="str">
        <f t="shared" si="52"/>
        <v/>
      </c>
    </row>
    <row r="78" spans="2:67" x14ac:dyDescent="0.25">
      <c r="B78" s="12"/>
      <c r="E78" s="13" t="str">
        <f t="shared" si="31"/>
        <v/>
      </c>
      <c r="I78" s="26" t="str">
        <f t="shared" si="32"/>
        <v/>
      </c>
      <c r="J78" s="14" t="str">
        <f t="shared" si="33"/>
        <v/>
      </c>
      <c r="M78" s="13" t="str">
        <f t="shared" si="34"/>
        <v/>
      </c>
      <c r="Q78" s="26" t="str">
        <f t="shared" si="35"/>
        <v/>
      </c>
      <c r="R78" s="14" t="str">
        <f t="shared" si="36"/>
        <v/>
      </c>
      <c r="U78" s="13" t="str">
        <f t="shared" si="37"/>
        <v/>
      </c>
      <c r="Y78" s="26" t="str">
        <f t="shared" si="38"/>
        <v/>
      </c>
      <c r="Z78" s="14" t="str">
        <f t="shared" si="39"/>
        <v/>
      </c>
      <c r="AC78" s="13" t="str">
        <f t="shared" si="40"/>
        <v/>
      </c>
      <c r="AG78" s="26" t="str">
        <f t="shared" si="41"/>
        <v/>
      </c>
      <c r="AH78" s="14" t="str">
        <f t="shared" si="42"/>
        <v/>
      </c>
      <c r="AK78" s="13" t="str">
        <f t="shared" si="43"/>
        <v/>
      </c>
      <c r="AO78" s="26" t="str">
        <f t="shared" si="44"/>
        <v/>
      </c>
      <c r="AP78" s="14" t="str">
        <f t="shared" si="45"/>
        <v/>
      </c>
      <c r="AS78" s="13" t="str">
        <f t="shared" si="46"/>
        <v/>
      </c>
      <c r="AW78" s="26" t="str">
        <f t="shared" si="47"/>
        <v/>
      </c>
      <c r="AX78" s="14" t="str">
        <f t="shared" si="48"/>
        <v/>
      </c>
      <c r="BA78" s="13" t="str">
        <f t="shared" si="49"/>
        <v/>
      </c>
      <c r="BE78" s="26" t="str">
        <f t="shared" si="50"/>
        <v/>
      </c>
      <c r="BF78" s="26" t="str">
        <f t="shared" si="51"/>
        <v/>
      </c>
      <c r="BH78" s="18" t="str">
        <f>IF($A78="","",IF(BG78="","I",LOOKUP(BG78/BI$2,{0,0.4,0.45,0.5,0.55,0.6,0.65,0.7,0.75,0.8,1},{"F","D","C","C+","B-","B","B+","A-","A","A+"})))</f>
        <v/>
      </c>
      <c r="BI78" s="110" t="str">
        <f>IF($A78="","",IF(BG78="","--",LOOKUP(BG78/BI$2,{0,0.4,0.45,0.5,0.55,0.6,0.65,0.7,0.75,0.8,1},{0,2,2.25,2.5,2.75,3,3.25,3.5,3.75,4})))</f>
        <v/>
      </c>
      <c r="BO78" s="35" t="str">
        <f t="shared" si="52"/>
        <v/>
      </c>
    </row>
    <row r="79" spans="2:67" x14ac:dyDescent="0.25">
      <c r="B79" s="12"/>
      <c r="E79" s="13" t="str">
        <f t="shared" si="31"/>
        <v/>
      </c>
      <c r="I79" s="26" t="str">
        <f t="shared" si="32"/>
        <v/>
      </c>
      <c r="J79" s="14" t="str">
        <f t="shared" si="33"/>
        <v/>
      </c>
      <c r="M79" s="13" t="str">
        <f t="shared" si="34"/>
        <v/>
      </c>
      <c r="Q79" s="26" t="str">
        <f t="shared" si="35"/>
        <v/>
      </c>
      <c r="R79" s="14" t="str">
        <f t="shared" si="36"/>
        <v/>
      </c>
      <c r="U79" s="13" t="str">
        <f t="shared" si="37"/>
        <v/>
      </c>
      <c r="Y79" s="26" t="str">
        <f t="shared" si="38"/>
        <v/>
      </c>
      <c r="Z79" s="14" t="str">
        <f t="shared" si="39"/>
        <v/>
      </c>
      <c r="AC79" s="13" t="str">
        <f t="shared" si="40"/>
        <v/>
      </c>
      <c r="AG79" s="26" t="str">
        <f t="shared" si="41"/>
        <v/>
      </c>
      <c r="AH79" s="14" t="str">
        <f t="shared" si="42"/>
        <v/>
      </c>
      <c r="AK79" s="13" t="str">
        <f t="shared" si="43"/>
        <v/>
      </c>
      <c r="AO79" s="26" t="str">
        <f t="shared" si="44"/>
        <v/>
      </c>
      <c r="AP79" s="14" t="str">
        <f t="shared" si="45"/>
        <v/>
      </c>
      <c r="AS79" s="13" t="str">
        <f t="shared" si="46"/>
        <v/>
      </c>
      <c r="AW79" s="26" t="str">
        <f t="shared" si="47"/>
        <v/>
      </c>
      <c r="AX79" s="14" t="str">
        <f t="shared" si="48"/>
        <v/>
      </c>
      <c r="BA79" s="13" t="str">
        <f t="shared" si="49"/>
        <v/>
      </c>
      <c r="BE79" s="26" t="str">
        <f t="shared" si="50"/>
        <v/>
      </c>
      <c r="BF79" s="26" t="str">
        <f t="shared" si="51"/>
        <v/>
      </c>
      <c r="BH79" s="18" t="str">
        <f>IF($A79="","",IF(BG79="","I",LOOKUP(BG79/BI$2,{0,0.4,0.45,0.5,0.55,0.6,0.65,0.7,0.75,0.8,1},{"F","D","C","C+","B-","B","B+","A-","A","A+"})))</f>
        <v/>
      </c>
      <c r="BI79" s="110" t="str">
        <f>IF($A79="","",IF(BG79="","--",LOOKUP(BG79/BI$2,{0,0.4,0.45,0.5,0.55,0.6,0.65,0.7,0.75,0.8,1},{0,2,2.25,2.5,2.75,3,3.25,3.5,3.75,4})))</f>
        <v/>
      </c>
      <c r="BO79" s="35" t="str">
        <f t="shared" si="52"/>
        <v/>
      </c>
    </row>
    <row r="80" spans="2:67" x14ac:dyDescent="0.25">
      <c r="B80" s="12"/>
      <c r="E80" s="13" t="str">
        <f t="shared" si="31"/>
        <v/>
      </c>
      <c r="I80" s="26" t="str">
        <f t="shared" si="32"/>
        <v/>
      </c>
      <c r="J80" s="14" t="str">
        <f t="shared" si="33"/>
        <v/>
      </c>
      <c r="M80" s="13" t="str">
        <f t="shared" si="34"/>
        <v/>
      </c>
      <c r="Q80" s="26" t="str">
        <f t="shared" si="35"/>
        <v/>
      </c>
      <c r="R80" s="14" t="str">
        <f t="shared" si="36"/>
        <v/>
      </c>
      <c r="U80" s="13" t="str">
        <f t="shared" si="37"/>
        <v/>
      </c>
      <c r="Y80" s="26" t="str">
        <f t="shared" si="38"/>
        <v/>
      </c>
      <c r="Z80" s="14" t="str">
        <f t="shared" si="39"/>
        <v/>
      </c>
      <c r="AC80" s="13" t="str">
        <f t="shared" si="40"/>
        <v/>
      </c>
      <c r="AG80" s="26" t="str">
        <f t="shared" si="41"/>
        <v/>
      </c>
      <c r="AH80" s="14" t="str">
        <f t="shared" si="42"/>
        <v/>
      </c>
      <c r="AK80" s="13" t="str">
        <f t="shared" si="43"/>
        <v/>
      </c>
      <c r="AO80" s="26" t="str">
        <f t="shared" si="44"/>
        <v/>
      </c>
      <c r="AP80" s="14" t="str">
        <f t="shared" si="45"/>
        <v/>
      </c>
      <c r="AS80" s="13" t="str">
        <f t="shared" si="46"/>
        <v/>
      </c>
      <c r="AW80" s="26" t="str">
        <f t="shared" si="47"/>
        <v/>
      </c>
      <c r="AX80" s="14" t="str">
        <f t="shared" si="48"/>
        <v/>
      </c>
      <c r="BA80" s="13" t="str">
        <f t="shared" si="49"/>
        <v/>
      </c>
      <c r="BE80" s="26" t="str">
        <f t="shared" si="50"/>
        <v/>
      </c>
      <c r="BF80" s="26" t="str">
        <f t="shared" si="51"/>
        <v/>
      </c>
      <c r="BH80" s="18" t="str">
        <f>IF($A80="","",IF(BG80="","I",LOOKUP(BG80/BI$2,{0,0.4,0.45,0.5,0.55,0.6,0.65,0.7,0.75,0.8,1},{"F","D","C","C+","B-","B","B+","A-","A","A+"})))</f>
        <v/>
      </c>
      <c r="BI80" s="110" t="str">
        <f>IF($A80="","",IF(BG80="","--",LOOKUP(BG80/BI$2,{0,0.4,0.45,0.5,0.55,0.6,0.65,0.7,0.75,0.8,1},{0,2,2.25,2.5,2.75,3,3.25,3.5,3.75,4})))</f>
        <v/>
      </c>
      <c r="BO80" s="35" t="str">
        <f t="shared" si="52"/>
        <v/>
      </c>
    </row>
    <row r="81" spans="1:67" x14ac:dyDescent="0.25">
      <c r="B81" s="12"/>
      <c r="E81" s="13" t="str">
        <f t="shared" si="31"/>
        <v/>
      </c>
      <c r="I81" s="26" t="str">
        <f t="shared" si="32"/>
        <v/>
      </c>
      <c r="J81" s="14" t="str">
        <f t="shared" si="33"/>
        <v/>
      </c>
      <c r="M81" s="13" t="str">
        <f t="shared" si="34"/>
        <v/>
      </c>
      <c r="Q81" s="26" t="str">
        <f t="shared" si="35"/>
        <v/>
      </c>
      <c r="R81" s="14" t="str">
        <f t="shared" si="36"/>
        <v/>
      </c>
      <c r="U81" s="13" t="str">
        <f t="shared" si="37"/>
        <v/>
      </c>
      <c r="Y81" s="26" t="str">
        <f t="shared" si="38"/>
        <v/>
      </c>
      <c r="Z81" s="14" t="str">
        <f t="shared" si="39"/>
        <v/>
      </c>
      <c r="AC81" s="13" t="str">
        <f t="shared" si="40"/>
        <v/>
      </c>
      <c r="AG81" s="26" t="str">
        <f t="shared" si="41"/>
        <v/>
      </c>
      <c r="AH81" s="14" t="str">
        <f t="shared" si="42"/>
        <v/>
      </c>
      <c r="AK81" s="13" t="str">
        <f t="shared" si="43"/>
        <v/>
      </c>
      <c r="AO81" s="26" t="str">
        <f t="shared" si="44"/>
        <v/>
      </c>
      <c r="AP81" s="14" t="str">
        <f t="shared" si="45"/>
        <v/>
      </c>
      <c r="AS81" s="13" t="str">
        <f t="shared" si="46"/>
        <v/>
      </c>
      <c r="AW81" s="26" t="str">
        <f t="shared" si="47"/>
        <v/>
      </c>
      <c r="AX81" s="14" t="str">
        <f t="shared" si="48"/>
        <v/>
      </c>
      <c r="BA81" s="13" t="str">
        <f t="shared" si="49"/>
        <v/>
      </c>
      <c r="BE81" s="26" t="str">
        <f t="shared" si="50"/>
        <v/>
      </c>
      <c r="BF81" s="26" t="str">
        <f t="shared" si="51"/>
        <v/>
      </c>
      <c r="BH81" s="18" t="str">
        <f>IF($A81="","",IF(BG81="","I",LOOKUP(BG81/BI$2,{0,0.4,0.45,0.5,0.55,0.6,0.65,0.7,0.75,0.8,1},{"F","D","C","C+","B-","B","B+","A-","A","A+"})))</f>
        <v/>
      </c>
      <c r="BI81" s="110" t="str">
        <f>IF($A81="","",IF(BG81="","--",LOOKUP(BG81/BI$2,{0,0.4,0.45,0.5,0.55,0.6,0.65,0.7,0.75,0.8,1},{0,2,2.25,2.5,2.75,3,3.25,3.5,3.75,4})))</f>
        <v/>
      </c>
      <c r="BO81" s="35" t="str">
        <f t="shared" si="52"/>
        <v/>
      </c>
    </row>
    <row r="82" spans="1:67" x14ac:dyDescent="0.25">
      <c r="B82" s="12"/>
      <c r="E82" s="13" t="str">
        <f t="shared" si="31"/>
        <v/>
      </c>
      <c r="I82" s="26" t="str">
        <f t="shared" si="32"/>
        <v/>
      </c>
      <c r="J82" s="14" t="str">
        <f t="shared" si="33"/>
        <v/>
      </c>
      <c r="M82" s="13" t="str">
        <f t="shared" si="34"/>
        <v/>
      </c>
      <c r="Q82" s="26" t="str">
        <f t="shared" si="35"/>
        <v/>
      </c>
      <c r="R82" s="14" t="str">
        <f t="shared" si="36"/>
        <v/>
      </c>
      <c r="U82" s="13" t="str">
        <f t="shared" si="37"/>
        <v/>
      </c>
      <c r="Y82" s="26" t="str">
        <f t="shared" si="38"/>
        <v/>
      </c>
      <c r="Z82" s="14" t="str">
        <f t="shared" si="39"/>
        <v/>
      </c>
      <c r="AC82" s="13" t="str">
        <f t="shared" si="40"/>
        <v/>
      </c>
      <c r="AG82" s="26" t="str">
        <f t="shared" si="41"/>
        <v/>
      </c>
      <c r="AH82" s="14" t="str">
        <f t="shared" si="42"/>
        <v/>
      </c>
      <c r="AK82" s="13" t="str">
        <f t="shared" si="43"/>
        <v/>
      </c>
      <c r="AO82" s="26" t="str">
        <f t="shared" si="44"/>
        <v/>
      </c>
      <c r="AP82" s="14" t="str">
        <f t="shared" si="45"/>
        <v/>
      </c>
      <c r="AS82" s="13" t="str">
        <f t="shared" si="46"/>
        <v/>
      </c>
      <c r="AW82" s="26" t="str">
        <f t="shared" si="47"/>
        <v/>
      </c>
      <c r="AX82" s="14" t="str">
        <f t="shared" si="48"/>
        <v/>
      </c>
      <c r="BA82" s="13" t="str">
        <f t="shared" si="49"/>
        <v/>
      </c>
      <c r="BE82" s="26" t="str">
        <f t="shared" si="50"/>
        <v/>
      </c>
      <c r="BF82" s="26" t="str">
        <f t="shared" si="51"/>
        <v/>
      </c>
      <c r="BH82" s="18" t="str">
        <f>IF($A82="","",IF(BG82="","I",LOOKUP(BG82/BI$2,{0,0.4,0.45,0.5,0.55,0.6,0.65,0.7,0.75,0.8,1},{"F","D","C","C+","B-","B","B+","A-","A","A+"})))</f>
        <v/>
      </c>
      <c r="BI82" s="110" t="str">
        <f>IF($A82="","",IF(BG82="","--",LOOKUP(BG82/BI$2,{0,0.4,0.45,0.5,0.55,0.6,0.65,0.7,0.75,0.8,1},{0,2,2.25,2.5,2.75,3,3.25,3.5,3.75,4})))</f>
        <v/>
      </c>
      <c r="BO82" s="35" t="str">
        <f t="shared" si="52"/>
        <v/>
      </c>
    </row>
    <row r="83" spans="1:67" x14ac:dyDescent="0.25">
      <c r="B83" s="12"/>
      <c r="E83" s="13" t="str">
        <f t="shared" si="31"/>
        <v/>
      </c>
      <c r="I83" s="26" t="str">
        <f t="shared" si="32"/>
        <v/>
      </c>
      <c r="J83" s="14" t="str">
        <f t="shared" si="33"/>
        <v/>
      </c>
      <c r="M83" s="13" t="str">
        <f t="shared" si="34"/>
        <v/>
      </c>
      <c r="Q83" s="26" t="str">
        <f t="shared" si="35"/>
        <v/>
      </c>
      <c r="R83" s="14" t="str">
        <f t="shared" si="36"/>
        <v/>
      </c>
      <c r="U83" s="13" t="str">
        <f t="shared" si="37"/>
        <v/>
      </c>
      <c r="Y83" s="26" t="str">
        <f t="shared" si="38"/>
        <v/>
      </c>
      <c r="Z83" s="14" t="str">
        <f t="shared" si="39"/>
        <v/>
      </c>
      <c r="AC83" s="13" t="str">
        <f t="shared" si="40"/>
        <v/>
      </c>
      <c r="AG83" s="26" t="str">
        <f t="shared" si="41"/>
        <v/>
      </c>
      <c r="AH83" s="14" t="str">
        <f t="shared" si="42"/>
        <v/>
      </c>
      <c r="AK83" s="13" t="str">
        <f t="shared" si="43"/>
        <v/>
      </c>
      <c r="AO83" s="26" t="str">
        <f t="shared" si="44"/>
        <v/>
      </c>
      <c r="AP83" s="14" t="str">
        <f t="shared" si="45"/>
        <v/>
      </c>
      <c r="AS83" s="13" t="str">
        <f t="shared" si="46"/>
        <v/>
      </c>
      <c r="AW83" s="26" t="str">
        <f t="shared" si="47"/>
        <v/>
      </c>
      <c r="AX83" s="14" t="str">
        <f t="shared" si="48"/>
        <v/>
      </c>
      <c r="BA83" s="13" t="str">
        <f t="shared" si="49"/>
        <v/>
      </c>
      <c r="BE83" s="26" t="str">
        <f t="shared" si="50"/>
        <v/>
      </c>
      <c r="BF83" s="26" t="str">
        <f t="shared" si="51"/>
        <v/>
      </c>
      <c r="BH83" s="18" t="str">
        <f>IF($A83="","",IF(BG83="","I",LOOKUP(BG83/BI$2,{0,0.4,0.45,0.5,0.55,0.6,0.65,0.7,0.75,0.8,1},{"F","D","C","C+","B-","B","B+","A-","A","A+"})))</f>
        <v/>
      </c>
      <c r="BI83" s="110" t="str">
        <f>IF($A83="","",IF(BG83="","--",LOOKUP(BG83/BI$2,{0,0.4,0.45,0.5,0.55,0.6,0.65,0.7,0.75,0.8,1},{0,2,2.25,2.5,2.75,3,3.25,3.5,3.75,4})))</f>
        <v/>
      </c>
      <c r="BO83" s="35" t="str">
        <f t="shared" si="52"/>
        <v/>
      </c>
    </row>
    <row r="84" spans="1:67" x14ac:dyDescent="0.25">
      <c r="B84" s="12"/>
      <c r="E84" s="13" t="str">
        <f t="shared" si="31"/>
        <v/>
      </c>
      <c r="I84" s="26" t="str">
        <f t="shared" si="32"/>
        <v/>
      </c>
      <c r="J84" s="14" t="str">
        <f t="shared" si="33"/>
        <v/>
      </c>
      <c r="M84" s="13" t="str">
        <f t="shared" si="34"/>
        <v/>
      </c>
      <c r="Q84" s="26" t="str">
        <f t="shared" si="35"/>
        <v/>
      </c>
      <c r="R84" s="14" t="str">
        <f t="shared" si="36"/>
        <v/>
      </c>
      <c r="U84" s="13" t="str">
        <f t="shared" si="37"/>
        <v/>
      </c>
      <c r="Y84" s="26" t="str">
        <f t="shared" si="38"/>
        <v/>
      </c>
      <c r="Z84" s="14" t="str">
        <f t="shared" si="39"/>
        <v/>
      </c>
      <c r="AC84" s="13" t="str">
        <f t="shared" si="40"/>
        <v/>
      </c>
      <c r="AG84" s="26" t="str">
        <f t="shared" si="41"/>
        <v/>
      </c>
      <c r="AH84" s="14" t="str">
        <f t="shared" si="42"/>
        <v/>
      </c>
      <c r="AK84" s="13" t="str">
        <f t="shared" si="43"/>
        <v/>
      </c>
      <c r="AO84" s="26" t="str">
        <f t="shared" si="44"/>
        <v/>
      </c>
      <c r="AP84" s="14" t="str">
        <f t="shared" si="45"/>
        <v/>
      </c>
      <c r="AS84" s="13" t="str">
        <f t="shared" si="46"/>
        <v/>
      </c>
      <c r="AW84" s="26" t="str">
        <f t="shared" si="47"/>
        <v/>
      </c>
      <c r="AX84" s="14" t="str">
        <f t="shared" si="48"/>
        <v/>
      </c>
      <c r="BA84" s="13" t="str">
        <f t="shared" si="49"/>
        <v/>
      </c>
      <c r="BE84" s="26" t="str">
        <f t="shared" si="50"/>
        <v/>
      </c>
      <c r="BF84" s="26" t="str">
        <f t="shared" si="51"/>
        <v/>
      </c>
      <c r="BH84" s="18" t="str">
        <f>IF($A84="","",IF(BG84="","I",LOOKUP(BG84/BI$2,{0,0.4,0.45,0.5,0.55,0.6,0.65,0.7,0.75,0.8,1},{"F","D","C","C+","B-","B","B+","A-","A","A+"})))</f>
        <v/>
      </c>
      <c r="BI84" s="110" t="str">
        <f>IF($A84="","",IF(BG84="","--",LOOKUP(BG84/BI$2,{0,0.4,0.45,0.5,0.55,0.6,0.65,0.7,0.75,0.8,1},{0,2,2.25,2.5,2.75,3,3.25,3.5,3.75,4})))</f>
        <v/>
      </c>
      <c r="BO84" s="35" t="str">
        <f t="shared" si="52"/>
        <v/>
      </c>
    </row>
    <row r="85" spans="1:67" x14ac:dyDescent="0.25">
      <c r="B85" s="12"/>
      <c r="E85" s="13" t="str">
        <f t="shared" si="31"/>
        <v/>
      </c>
      <c r="I85" s="26" t="str">
        <f t="shared" si="32"/>
        <v/>
      </c>
      <c r="J85" s="14" t="str">
        <f t="shared" si="33"/>
        <v/>
      </c>
      <c r="M85" s="13" t="str">
        <f t="shared" si="34"/>
        <v/>
      </c>
      <c r="Q85" s="26" t="str">
        <f t="shared" si="35"/>
        <v/>
      </c>
      <c r="R85" s="14" t="str">
        <f t="shared" si="36"/>
        <v/>
      </c>
      <c r="U85" s="13" t="str">
        <f t="shared" si="37"/>
        <v/>
      </c>
      <c r="Y85" s="26" t="str">
        <f t="shared" si="38"/>
        <v/>
      </c>
      <c r="Z85" s="14" t="str">
        <f t="shared" si="39"/>
        <v/>
      </c>
      <c r="AC85" s="13" t="str">
        <f t="shared" si="40"/>
        <v/>
      </c>
      <c r="AG85" s="26" t="str">
        <f t="shared" si="41"/>
        <v/>
      </c>
      <c r="AH85" s="14" t="str">
        <f t="shared" si="42"/>
        <v/>
      </c>
      <c r="AK85" s="13" t="str">
        <f t="shared" si="43"/>
        <v/>
      </c>
      <c r="AO85" s="26" t="str">
        <f t="shared" si="44"/>
        <v/>
      </c>
      <c r="AP85" s="14" t="str">
        <f t="shared" si="45"/>
        <v/>
      </c>
      <c r="AS85" s="13" t="str">
        <f t="shared" si="46"/>
        <v/>
      </c>
      <c r="AW85" s="26" t="str">
        <f t="shared" si="47"/>
        <v/>
      </c>
      <c r="AX85" s="14" t="str">
        <f t="shared" si="48"/>
        <v/>
      </c>
      <c r="BA85" s="13" t="str">
        <f t="shared" si="49"/>
        <v/>
      </c>
      <c r="BE85" s="26" t="str">
        <f t="shared" si="50"/>
        <v/>
      </c>
      <c r="BF85" s="26" t="str">
        <f t="shared" si="51"/>
        <v/>
      </c>
      <c r="BH85" s="18" t="str">
        <f>IF($A85="","",IF(BG85="","I",LOOKUP(BG85/BI$2,{0,0.4,0.45,0.5,0.55,0.6,0.65,0.7,0.75,0.8,1},{"F","D","C","C+","B-","B","B+","A-","A","A+"})))</f>
        <v/>
      </c>
      <c r="BI85" s="110" t="str">
        <f>IF($A85="","",IF(BG85="","--",LOOKUP(BG85/BI$2,{0,0.4,0.45,0.5,0.55,0.6,0.65,0.7,0.75,0.8,1},{0,2,2.25,2.5,2.75,3,3.25,3.5,3.75,4})))</f>
        <v/>
      </c>
      <c r="BO85" s="35" t="str">
        <f t="shared" si="52"/>
        <v/>
      </c>
    </row>
    <row r="86" spans="1:67" x14ac:dyDescent="0.25">
      <c r="B86" s="12"/>
      <c r="E86" s="13" t="str">
        <f t="shared" si="31"/>
        <v/>
      </c>
      <c r="I86" s="26" t="str">
        <f t="shared" si="32"/>
        <v/>
      </c>
      <c r="J86" s="14" t="str">
        <f t="shared" si="33"/>
        <v/>
      </c>
      <c r="M86" s="13" t="str">
        <f t="shared" si="34"/>
        <v/>
      </c>
      <c r="Q86" s="26" t="str">
        <f t="shared" si="35"/>
        <v/>
      </c>
      <c r="R86" s="14" t="str">
        <f t="shared" si="36"/>
        <v/>
      </c>
      <c r="U86" s="13" t="str">
        <f t="shared" si="37"/>
        <v/>
      </c>
      <c r="Y86" s="26" t="str">
        <f t="shared" si="38"/>
        <v/>
      </c>
      <c r="Z86" s="14" t="str">
        <f t="shared" si="39"/>
        <v/>
      </c>
      <c r="AC86" s="13" t="str">
        <f t="shared" si="40"/>
        <v/>
      </c>
      <c r="AG86" s="26" t="str">
        <f t="shared" si="41"/>
        <v/>
      </c>
      <c r="AH86" s="14" t="str">
        <f t="shared" si="42"/>
        <v/>
      </c>
      <c r="AK86" s="13" t="str">
        <f t="shared" si="43"/>
        <v/>
      </c>
      <c r="AO86" s="26" t="str">
        <f t="shared" si="44"/>
        <v/>
      </c>
      <c r="AP86" s="14" t="str">
        <f t="shared" si="45"/>
        <v/>
      </c>
      <c r="AS86" s="13" t="str">
        <f t="shared" si="46"/>
        <v/>
      </c>
      <c r="AW86" s="26" t="str">
        <f t="shared" si="47"/>
        <v/>
      </c>
      <c r="AX86" s="14" t="str">
        <f t="shared" si="48"/>
        <v/>
      </c>
      <c r="BA86" s="13" t="str">
        <f t="shared" si="49"/>
        <v/>
      </c>
      <c r="BE86" s="26" t="str">
        <f t="shared" si="50"/>
        <v/>
      </c>
      <c r="BF86" s="26" t="str">
        <f t="shared" si="51"/>
        <v/>
      </c>
      <c r="BH86" s="18" t="str">
        <f>IF($A86="","",IF(BG86="","I",LOOKUP(BG86/BI$2,{0,0.4,0.45,0.5,0.55,0.6,0.65,0.7,0.75,0.8,1},{"F","D","C","C+","B-","B","B+","A-","A","A+"})))</f>
        <v/>
      </c>
      <c r="BI86" s="110" t="str">
        <f>IF($A86="","",IF(BG86="","--",LOOKUP(BG86/BI$2,{0,0.4,0.45,0.5,0.55,0.6,0.65,0.7,0.75,0.8,1},{0,2,2.25,2.5,2.75,3,3.25,3.5,3.75,4})))</f>
        <v/>
      </c>
      <c r="BO86" s="35" t="str">
        <f t="shared" si="52"/>
        <v/>
      </c>
    </row>
    <row r="87" spans="1:67" x14ac:dyDescent="0.25">
      <c r="B87" s="12"/>
      <c r="E87" s="13" t="str">
        <f t="shared" si="31"/>
        <v/>
      </c>
      <c r="I87" s="26" t="str">
        <f t="shared" si="32"/>
        <v/>
      </c>
      <c r="J87" s="14" t="str">
        <f t="shared" si="33"/>
        <v/>
      </c>
      <c r="M87" s="13" t="str">
        <f t="shared" si="34"/>
        <v/>
      </c>
      <c r="Q87" s="26" t="str">
        <f t="shared" si="35"/>
        <v/>
      </c>
      <c r="R87" s="14" t="str">
        <f t="shared" si="36"/>
        <v/>
      </c>
      <c r="U87" s="13" t="str">
        <f t="shared" si="37"/>
        <v/>
      </c>
      <c r="Y87" s="26" t="str">
        <f t="shared" si="38"/>
        <v/>
      </c>
      <c r="Z87" s="14" t="str">
        <f t="shared" si="39"/>
        <v/>
      </c>
      <c r="AC87" s="13" t="str">
        <f t="shared" si="40"/>
        <v/>
      </c>
      <c r="AG87" s="26" t="str">
        <f t="shared" si="41"/>
        <v/>
      </c>
      <c r="AH87" s="14" t="str">
        <f t="shared" si="42"/>
        <v/>
      </c>
      <c r="AK87" s="13" t="str">
        <f t="shared" si="43"/>
        <v/>
      </c>
      <c r="AO87" s="26" t="str">
        <f t="shared" si="44"/>
        <v/>
      </c>
      <c r="AP87" s="14" t="str">
        <f t="shared" si="45"/>
        <v/>
      </c>
      <c r="AS87" s="13" t="str">
        <f t="shared" si="46"/>
        <v/>
      </c>
      <c r="AW87" s="26" t="str">
        <f t="shared" si="47"/>
        <v/>
      </c>
      <c r="AX87" s="14" t="str">
        <f t="shared" si="48"/>
        <v/>
      </c>
      <c r="BA87" s="13" t="str">
        <f t="shared" si="49"/>
        <v/>
      </c>
      <c r="BE87" s="26" t="str">
        <f t="shared" si="50"/>
        <v/>
      </c>
      <c r="BF87" s="26" t="str">
        <f t="shared" si="51"/>
        <v/>
      </c>
      <c r="BH87" s="18" t="str">
        <f>IF($A87="","",IF(BG87="","I",LOOKUP(BG87/BI$2,{0,0.4,0.45,0.5,0.55,0.6,0.65,0.7,0.75,0.8,1},{"F","D","C","C+","B-","B","B+","A-","A","A+"})))</f>
        <v/>
      </c>
      <c r="BI87" s="110" t="str">
        <f>IF($A87="","",IF(BG87="","--",LOOKUP(BG87/BI$2,{0,0.4,0.45,0.5,0.55,0.6,0.65,0.7,0.75,0.8,1},{0,2,2.25,2.5,2.75,3,3.25,3.5,3.75,4})))</f>
        <v/>
      </c>
      <c r="BO87" s="35" t="str">
        <f t="shared" si="52"/>
        <v/>
      </c>
    </row>
    <row r="88" spans="1:67" x14ac:dyDescent="0.25">
      <c r="B88" s="12"/>
      <c r="E88" s="13" t="str">
        <f t="shared" si="31"/>
        <v/>
      </c>
      <c r="I88" s="26" t="str">
        <f t="shared" si="32"/>
        <v/>
      </c>
      <c r="J88" s="14" t="str">
        <f t="shared" si="33"/>
        <v/>
      </c>
      <c r="M88" s="13" t="str">
        <f t="shared" si="34"/>
        <v/>
      </c>
      <c r="Q88" s="26" t="str">
        <f t="shared" si="35"/>
        <v/>
      </c>
      <c r="R88" s="14" t="str">
        <f t="shared" si="36"/>
        <v/>
      </c>
      <c r="U88" s="13" t="str">
        <f t="shared" si="37"/>
        <v/>
      </c>
      <c r="Y88" s="26" t="str">
        <f t="shared" si="38"/>
        <v/>
      </c>
      <c r="Z88" s="14" t="str">
        <f t="shared" si="39"/>
        <v/>
      </c>
      <c r="AC88" s="13" t="str">
        <f t="shared" si="40"/>
        <v/>
      </c>
      <c r="AG88" s="26" t="str">
        <f t="shared" si="41"/>
        <v/>
      </c>
      <c r="AH88" s="14" t="str">
        <f t="shared" si="42"/>
        <v/>
      </c>
      <c r="AK88" s="13" t="str">
        <f t="shared" si="43"/>
        <v/>
      </c>
      <c r="AO88" s="26" t="str">
        <f t="shared" si="44"/>
        <v/>
      </c>
      <c r="AP88" s="14" t="str">
        <f t="shared" si="45"/>
        <v/>
      </c>
      <c r="AS88" s="13" t="str">
        <f t="shared" si="46"/>
        <v/>
      </c>
      <c r="AW88" s="26" t="str">
        <f t="shared" si="47"/>
        <v/>
      </c>
      <c r="AX88" s="14" t="str">
        <f t="shared" si="48"/>
        <v/>
      </c>
      <c r="BA88" s="13" t="str">
        <f t="shared" si="49"/>
        <v/>
      </c>
      <c r="BE88" s="26" t="str">
        <f t="shared" si="50"/>
        <v/>
      </c>
      <c r="BF88" s="26" t="str">
        <f t="shared" si="51"/>
        <v/>
      </c>
      <c r="BH88" s="18" t="str">
        <f>IF($A88="","",IF(BG88="","I",LOOKUP(BG88/BI$2,{0,0.4,0.45,0.5,0.55,0.6,0.65,0.7,0.75,0.8,1},{"F","D","C","C+","B-","B","B+","A-","A","A+"})))</f>
        <v/>
      </c>
      <c r="BI88" s="110" t="str">
        <f>IF($A88="","",IF(BG88="","--",LOOKUP(BG88/BI$2,{0,0.4,0.45,0.5,0.55,0.6,0.65,0.7,0.75,0.8,1},{0,2,2.25,2.5,2.75,3,3.25,3.5,3.75,4})))</f>
        <v/>
      </c>
      <c r="BO88" s="35" t="str">
        <f t="shared" si="52"/>
        <v/>
      </c>
    </row>
    <row r="89" spans="1:67" x14ac:dyDescent="0.25">
      <c r="B89" s="12"/>
      <c r="E89" s="13" t="str">
        <f t="shared" si="31"/>
        <v/>
      </c>
      <c r="I89" s="26" t="str">
        <f t="shared" si="32"/>
        <v/>
      </c>
      <c r="J89" s="14" t="str">
        <f t="shared" si="33"/>
        <v/>
      </c>
      <c r="M89" s="13" t="str">
        <f t="shared" si="34"/>
        <v/>
      </c>
      <c r="Q89" s="26" t="str">
        <f t="shared" si="35"/>
        <v/>
      </c>
      <c r="R89" s="14" t="str">
        <f t="shared" si="36"/>
        <v/>
      </c>
      <c r="U89" s="13" t="str">
        <f t="shared" si="37"/>
        <v/>
      </c>
      <c r="Y89" s="26" t="str">
        <f t="shared" si="38"/>
        <v/>
      </c>
      <c r="Z89" s="14" t="str">
        <f t="shared" si="39"/>
        <v/>
      </c>
      <c r="AC89" s="13" t="str">
        <f t="shared" si="40"/>
        <v/>
      </c>
      <c r="AG89" s="26" t="str">
        <f t="shared" si="41"/>
        <v/>
      </c>
      <c r="AH89" s="14" t="str">
        <f t="shared" si="42"/>
        <v/>
      </c>
      <c r="AK89" s="13" t="str">
        <f t="shared" si="43"/>
        <v/>
      </c>
      <c r="AO89" s="26" t="str">
        <f t="shared" si="44"/>
        <v/>
      </c>
      <c r="AP89" s="14" t="str">
        <f t="shared" si="45"/>
        <v/>
      </c>
      <c r="AS89" s="13" t="str">
        <f t="shared" si="46"/>
        <v/>
      </c>
      <c r="AW89" s="26" t="str">
        <f t="shared" si="47"/>
        <v/>
      </c>
      <c r="AX89" s="14" t="str">
        <f t="shared" si="48"/>
        <v/>
      </c>
      <c r="BA89" s="13" t="str">
        <f t="shared" si="49"/>
        <v/>
      </c>
      <c r="BE89" s="26" t="str">
        <f t="shared" si="50"/>
        <v/>
      </c>
      <c r="BF89" s="26" t="str">
        <f t="shared" si="51"/>
        <v/>
      </c>
      <c r="BH89" s="18" t="str">
        <f>IF($A89="","",IF(BG89="","I",LOOKUP(BG89/BI$2,{0,0.4,0.45,0.5,0.55,0.6,0.65,0.7,0.75,0.8,1},{"F","D","C","C+","B-","B","B+","A-","A","A+"})))</f>
        <v/>
      </c>
      <c r="BI89" s="110" t="str">
        <f>IF($A89="","",IF(BG89="","--",LOOKUP(BG89/BI$2,{0,0.4,0.45,0.5,0.55,0.6,0.65,0.7,0.75,0.8,1},{0,2,2.25,2.5,2.75,3,3.25,3.5,3.75,4})))</f>
        <v/>
      </c>
      <c r="BO89" s="35" t="str">
        <f t="shared" si="52"/>
        <v/>
      </c>
    </row>
    <row r="90" spans="1:67" x14ac:dyDescent="0.25">
      <c r="B90" s="12"/>
      <c r="E90" s="13" t="str">
        <f t="shared" si="31"/>
        <v/>
      </c>
      <c r="I90" s="26" t="str">
        <f t="shared" si="32"/>
        <v/>
      </c>
      <c r="J90" s="14" t="str">
        <f t="shared" si="33"/>
        <v/>
      </c>
      <c r="M90" s="13" t="str">
        <f t="shared" si="34"/>
        <v/>
      </c>
      <c r="Q90" s="26" t="str">
        <f t="shared" si="35"/>
        <v/>
      </c>
      <c r="R90" s="14" t="str">
        <f t="shared" si="36"/>
        <v/>
      </c>
      <c r="U90" s="13" t="str">
        <f t="shared" si="37"/>
        <v/>
      </c>
      <c r="Y90" s="26" t="str">
        <f t="shared" si="38"/>
        <v/>
      </c>
      <c r="Z90" s="14" t="str">
        <f t="shared" si="39"/>
        <v/>
      </c>
      <c r="AC90" s="13" t="str">
        <f t="shared" si="40"/>
        <v/>
      </c>
      <c r="AG90" s="26" t="str">
        <f t="shared" si="41"/>
        <v/>
      </c>
      <c r="AH90" s="14" t="str">
        <f t="shared" si="42"/>
        <v/>
      </c>
      <c r="AK90" s="13" t="str">
        <f t="shared" si="43"/>
        <v/>
      </c>
      <c r="AO90" s="26" t="str">
        <f t="shared" si="44"/>
        <v/>
      </c>
      <c r="AP90" s="14" t="str">
        <f t="shared" si="45"/>
        <v/>
      </c>
      <c r="AS90" s="13" t="str">
        <f t="shared" si="46"/>
        <v/>
      </c>
      <c r="AW90" s="26" t="str">
        <f t="shared" si="47"/>
        <v/>
      </c>
      <c r="AX90" s="14" t="str">
        <f t="shared" si="48"/>
        <v/>
      </c>
      <c r="BA90" s="13" t="str">
        <f t="shared" si="49"/>
        <v/>
      </c>
      <c r="BE90" s="26" t="str">
        <f t="shared" si="50"/>
        <v/>
      </c>
      <c r="BF90" s="26" t="str">
        <f t="shared" si="51"/>
        <v/>
      </c>
      <c r="BH90" s="18" t="str">
        <f>IF($A90="","",IF(BG90="","I",LOOKUP(BG90/BI$2,{0,0.4,0.45,0.5,0.55,0.6,0.65,0.7,0.75,0.8,1},{"F","D","C","C+","B-","B","B+","A-","A","A+"})))</f>
        <v/>
      </c>
      <c r="BI90" s="110" t="str">
        <f>IF($A90="","",IF(BG90="","--",LOOKUP(BG90/BI$2,{0,0.4,0.45,0.5,0.55,0.6,0.65,0.7,0.75,0.8,1},{0,2,2.25,2.5,2.75,3,3.25,3.5,3.75,4})))</f>
        <v/>
      </c>
      <c r="BO90" s="35" t="str">
        <f t="shared" si="52"/>
        <v/>
      </c>
    </row>
    <row r="91" spans="1:67" x14ac:dyDescent="0.25">
      <c r="B91" s="12"/>
      <c r="E91" s="13" t="str">
        <f t="shared" si="31"/>
        <v/>
      </c>
      <c r="I91" s="26" t="str">
        <f t="shared" si="32"/>
        <v/>
      </c>
      <c r="J91" s="14" t="str">
        <f t="shared" si="33"/>
        <v/>
      </c>
      <c r="M91" s="13" t="str">
        <f t="shared" si="34"/>
        <v/>
      </c>
      <c r="Q91" s="26" t="str">
        <f t="shared" si="35"/>
        <v/>
      </c>
      <c r="R91" s="14" t="str">
        <f t="shared" si="36"/>
        <v/>
      </c>
      <c r="U91" s="13" t="str">
        <f t="shared" si="37"/>
        <v/>
      </c>
      <c r="Y91" s="26" t="str">
        <f t="shared" si="38"/>
        <v/>
      </c>
      <c r="Z91" s="14" t="str">
        <f t="shared" si="39"/>
        <v/>
      </c>
      <c r="AC91" s="13" t="str">
        <f t="shared" si="40"/>
        <v/>
      </c>
      <c r="AG91" s="26" t="str">
        <f t="shared" si="41"/>
        <v/>
      </c>
      <c r="AH91" s="14" t="str">
        <f t="shared" si="42"/>
        <v/>
      </c>
      <c r="AK91" s="13" t="str">
        <f t="shared" si="43"/>
        <v/>
      </c>
      <c r="AO91" s="26" t="str">
        <f t="shared" si="44"/>
        <v/>
      </c>
      <c r="AP91" s="14" t="str">
        <f t="shared" si="45"/>
        <v/>
      </c>
      <c r="AS91" s="13" t="str">
        <f t="shared" si="46"/>
        <v/>
      </c>
      <c r="AW91" s="26" t="str">
        <f t="shared" si="47"/>
        <v/>
      </c>
      <c r="AX91" s="14" t="str">
        <f t="shared" si="48"/>
        <v/>
      </c>
      <c r="BA91" s="13" t="str">
        <f t="shared" si="49"/>
        <v/>
      </c>
      <c r="BE91" s="26" t="str">
        <f t="shared" si="50"/>
        <v/>
      </c>
      <c r="BF91" s="26" t="str">
        <f t="shared" si="51"/>
        <v/>
      </c>
      <c r="BH91" s="18" t="str">
        <f>IF($A91="","",IF(BG91="","I",LOOKUP(BG91/BI$2,{0,0.4,0.45,0.5,0.55,0.6,0.65,0.7,0.75,0.8,1},{"F","D","C","C+","B-","B","B+","A-","A","A+"})))</f>
        <v/>
      </c>
      <c r="BI91" s="110" t="str">
        <f>IF($A91="","",IF(BG91="","--",LOOKUP(BG91/BI$2,{0,0.4,0.45,0.5,0.55,0.6,0.65,0.7,0.75,0.8,1},{0,2,2.25,2.5,2.75,3,3.25,3.5,3.75,4})))</f>
        <v/>
      </c>
      <c r="BO91" s="35" t="str">
        <f t="shared" si="52"/>
        <v/>
      </c>
    </row>
    <row r="92" spans="1:67" x14ac:dyDescent="0.25">
      <c r="B92" s="12"/>
      <c r="E92" s="13" t="str">
        <f t="shared" si="31"/>
        <v/>
      </c>
      <c r="I92" s="26" t="str">
        <f t="shared" si="32"/>
        <v/>
      </c>
      <c r="J92" s="14" t="str">
        <f t="shared" si="33"/>
        <v/>
      </c>
      <c r="M92" s="13" t="str">
        <f t="shared" si="34"/>
        <v/>
      </c>
      <c r="Q92" s="26" t="str">
        <f t="shared" si="35"/>
        <v/>
      </c>
      <c r="R92" s="14" t="str">
        <f t="shared" si="36"/>
        <v/>
      </c>
      <c r="U92" s="13" t="str">
        <f t="shared" si="37"/>
        <v/>
      </c>
      <c r="Y92" s="26" t="str">
        <f t="shared" si="38"/>
        <v/>
      </c>
      <c r="Z92" s="14" t="str">
        <f t="shared" si="39"/>
        <v/>
      </c>
      <c r="AC92" s="13" t="str">
        <f t="shared" si="40"/>
        <v/>
      </c>
      <c r="AG92" s="26" t="str">
        <f t="shared" si="41"/>
        <v/>
      </c>
      <c r="AH92" s="14" t="str">
        <f t="shared" si="42"/>
        <v/>
      </c>
      <c r="AK92" s="13" t="str">
        <f t="shared" si="43"/>
        <v/>
      </c>
      <c r="AO92" s="26" t="str">
        <f t="shared" si="44"/>
        <v/>
      </c>
      <c r="AP92" s="14" t="str">
        <f t="shared" si="45"/>
        <v/>
      </c>
      <c r="AS92" s="13" t="str">
        <f t="shared" si="46"/>
        <v/>
      </c>
      <c r="AW92" s="26" t="str">
        <f t="shared" si="47"/>
        <v/>
      </c>
      <c r="AX92" s="14" t="str">
        <f t="shared" si="48"/>
        <v/>
      </c>
      <c r="BA92" s="13" t="str">
        <f t="shared" si="49"/>
        <v/>
      </c>
      <c r="BE92" s="26" t="str">
        <f t="shared" si="50"/>
        <v/>
      </c>
      <c r="BF92" s="26" t="str">
        <f t="shared" si="51"/>
        <v/>
      </c>
      <c r="BH92" s="18" t="str">
        <f>IF($A92="","",IF(BG92="","I",LOOKUP(BG92/BI$2,{0,0.4,0.45,0.5,0.55,0.6,0.65,0.7,0.75,0.8,1},{"F","D","C","C+","B-","B","B+","A-","A","A+"})))</f>
        <v/>
      </c>
      <c r="BI92" s="110" t="str">
        <f>IF($A92="","",IF(BG92="","--",LOOKUP(BG92/BI$2,{0,0.4,0.45,0.5,0.55,0.6,0.65,0.7,0.75,0.8,1},{0,2,2.25,2.5,2.75,3,3.25,3.5,3.75,4})))</f>
        <v/>
      </c>
      <c r="BO92" s="35" t="str">
        <f t="shared" si="52"/>
        <v/>
      </c>
    </row>
    <row r="93" spans="1:67" x14ac:dyDescent="0.25">
      <c r="B93" s="12"/>
      <c r="E93" s="13" t="str">
        <f t="shared" si="31"/>
        <v/>
      </c>
      <c r="I93" s="26" t="str">
        <f t="shared" si="32"/>
        <v/>
      </c>
      <c r="J93" s="14" t="str">
        <f t="shared" si="33"/>
        <v/>
      </c>
      <c r="M93" s="13" t="str">
        <f t="shared" si="34"/>
        <v/>
      </c>
      <c r="Q93" s="26" t="str">
        <f t="shared" si="35"/>
        <v/>
      </c>
      <c r="R93" s="14" t="str">
        <f t="shared" si="36"/>
        <v/>
      </c>
      <c r="U93" s="13" t="str">
        <f t="shared" si="37"/>
        <v/>
      </c>
      <c r="Y93" s="26" t="str">
        <f t="shared" si="38"/>
        <v/>
      </c>
      <c r="Z93" s="14" t="str">
        <f t="shared" si="39"/>
        <v/>
      </c>
      <c r="AC93" s="13" t="str">
        <f t="shared" si="40"/>
        <v/>
      </c>
      <c r="AG93" s="26" t="str">
        <f t="shared" si="41"/>
        <v/>
      </c>
      <c r="AH93" s="14" t="str">
        <f t="shared" si="42"/>
        <v/>
      </c>
      <c r="AK93" s="13" t="str">
        <f t="shared" si="43"/>
        <v/>
      </c>
      <c r="AO93" s="26" t="str">
        <f t="shared" si="44"/>
        <v/>
      </c>
      <c r="AP93" s="14" t="str">
        <f t="shared" si="45"/>
        <v/>
      </c>
      <c r="AS93" s="13" t="str">
        <f t="shared" si="46"/>
        <v/>
      </c>
      <c r="AW93" s="26" t="str">
        <f t="shared" si="47"/>
        <v/>
      </c>
      <c r="AX93" s="14" t="str">
        <f t="shared" si="48"/>
        <v/>
      </c>
      <c r="BA93" s="13" t="str">
        <f t="shared" si="49"/>
        <v/>
      </c>
      <c r="BE93" s="26" t="str">
        <f t="shared" si="50"/>
        <v/>
      </c>
      <c r="BF93" s="26" t="str">
        <f t="shared" si="51"/>
        <v/>
      </c>
      <c r="BH93" s="18" t="str">
        <f>IF($A93="","",IF(BG93="","I",LOOKUP(BG93/BI$2,{0,0.4,0.45,0.5,0.55,0.6,0.65,0.7,0.75,0.8,1},{"F","D","C","C+","B-","B","B+","A-","A","A+"})))</f>
        <v/>
      </c>
      <c r="BI93" s="110" t="str">
        <f>IF($A93="","",IF(BG93="","--",LOOKUP(BG93/BI$2,{0,0.4,0.45,0.5,0.55,0.6,0.65,0.7,0.75,0.8,1},{0,2,2.25,2.5,2.75,3,3.25,3.5,3.75,4})))</f>
        <v/>
      </c>
      <c r="BO93" s="35" t="str">
        <f t="shared" si="52"/>
        <v/>
      </c>
    </row>
    <row r="94" spans="1:67" x14ac:dyDescent="0.25">
      <c r="B94" s="12"/>
      <c r="E94" s="13" t="str">
        <f t="shared" si="31"/>
        <v/>
      </c>
      <c r="I94" s="26" t="str">
        <f t="shared" si="32"/>
        <v/>
      </c>
      <c r="J94" s="14" t="str">
        <f t="shared" si="33"/>
        <v/>
      </c>
      <c r="M94" s="13" t="str">
        <f t="shared" si="34"/>
        <v/>
      </c>
      <c r="Q94" s="26" t="str">
        <f t="shared" si="35"/>
        <v/>
      </c>
      <c r="R94" s="14" t="str">
        <f t="shared" si="36"/>
        <v/>
      </c>
      <c r="U94" s="13" t="str">
        <f t="shared" si="37"/>
        <v/>
      </c>
      <c r="Y94" s="26" t="str">
        <f t="shared" si="38"/>
        <v/>
      </c>
      <c r="Z94" s="14" t="str">
        <f t="shared" si="39"/>
        <v/>
      </c>
      <c r="AC94" s="13" t="str">
        <f t="shared" si="40"/>
        <v/>
      </c>
      <c r="AG94" s="26" t="str">
        <f t="shared" si="41"/>
        <v/>
      </c>
      <c r="AH94" s="14" t="str">
        <f t="shared" si="42"/>
        <v/>
      </c>
      <c r="AK94" s="13" t="str">
        <f t="shared" si="43"/>
        <v/>
      </c>
      <c r="AO94" s="26" t="str">
        <f t="shared" si="44"/>
        <v/>
      </c>
      <c r="AP94" s="14" t="str">
        <f t="shared" si="45"/>
        <v/>
      </c>
      <c r="AS94" s="13" t="str">
        <f t="shared" si="46"/>
        <v/>
      </c>
      <c r="AW94" s="26" t="str">
        <f t="shared" si="47"/>
        <v/>
      </c>
      <c r="AX94" s="14" t="str">
        <f t="shared" si="48"/>
        <v/>
      </c>
      <c r="BA94" s="13" t="str">
        <f t="shared" si="49"/>
        <v/>
      </c>
      <c r="BE94" s="26" t="str">
        <f t="shared" si="50"/>
        <v/>
      </c>
      <c r="BF94" s="26" t="str">
        <f t="shared" si="51"/>
        <v/>
      </c>
      <c r="BH94" s="18" t="str">
        <f>IF($A94="","",IF(BG94="","I",LOOKUP(BG94/BI$2,{0,0.4,0.45,0.5,0.55,0.6,0.65,0.7,0.75,0.8,1},{"F","D","C","C+","B-","B","B+","A-","A","A+"})))</f>
        <v/>
      </c>
      <c r="BI94" s="110" t="str">
        <f>IF($A94="","",IF(BG94="","--",LOOKUP(BG94/BI$2,{0,0.4,0.45,0.5,0.55,0.6,0.65,0.7,0.75,0.8,1},{0,2,2.25,2.5,2.75,3,3.25,3.5,3.75,4})))</f>
        <v/>
      </c>
      <c r="BO94" s="35" t="str">
        <f t="shared" si="52"/>
        <v/>
      </c>
    </row>
    <row r="95" spans="1:67" x14ac:dyDescent="0.25">
      <c r="B95" s="21"/>
      <c r="C95" s="22"/>
      <c r="D95" s="23"/>
      <c r="E95" s="24" t="str">
        <f t="shared" si="31"/>
        <v/>
      </c>
      <c r="F95" s="23"/>
      <c r="G95" s="23"/>
      <c r="H95" s="23"/>
      <c r="I95" s="26" t="str">
        <f t="shared" si="32"/>
        <v/>
      </c>
      <c r="J95" s="14" t="str">
        <f t="shared" si="33"/>
        <v/>
      </c>
      <c r="K95" s="25"/>
      <c r="L95" s="23"/>
      <c r="M95" s="13" t="str">
        <f t="shared" si="34"/>
        <v/>
      </c>
      <c r="N95" s="23"/>
      <c r="O95" s="23"/>
      <c r="P95" s="23"/>
      <c r="Q95" s="26" t="str">
        <f t="shared" si="35"/>
        <v/>
      </c>
      <c r="R95" s="14" t="str">
        <f t="shared" si="36"/>
        <v/>
      </c>
      <c r="S95" s="25"/>
      <c r="T95" s="23"/>
      <c r="U95" s="13" t="str">
        <f t="shared" si="37"/>
        <v/>
      </c>
      <c r="V95" s="23"/>
      <c r="W95" s="23"/>
      <c r="X95" s="23"/>
      <c r="Y95" s="26" t="str">
        <f t="shared" si="38"/>
        <v/>
      </c>
      <c r="Z95" s="14" t="str">
        <f t="shared" si="39"/>
        <v/>
      </c>
      <c r="AA95" s="25"/>
      <c r="AB95" s="23"/>
      <c r="AC95" s="13" t="str">
        <f t="shared" si="40"/>
        <v/>
      </c>
      <c r="AD95" s="23"/>
      <c r="AE95" s="23"/>
      <c r="AF95" s="23"/>
      <c r="AG95" s="26" t="str">
        <f t="shared" si="41"/>
        <v/>
      </c>
      <c r="AH95" s="14" t="str">
        <f t="shared" si="42"/>
        <v/>
      </c>
      <c r="AI95" s="25"/>
      <c r="AJ95" s="23"/>
      <c r="AK95" s="13" t="str">
        <f t="shared" si="43"/>
        <v/>
      </c>
      <c r="AL95" s="23"/>
      <c r="AM95" s="23"/>
      <c r="AN95" s="23"/>
      <c r="AO95" s="26" t="str">
        <f t="shared" si="44"/>
        <v/>
      </c>
      <c r="AP95" s="14" t="str">
        <f t="shared" si="45"/>
        <v/>
      </c>
      <c r="AQ95" s="25"/>
      <c r="AR95" s="23"/>
      <c r="AS95" s="13" t="str">
        <f t="shared" si="46"/>
        <v/>
      </c>
      <c r="AT95" s="23"/>
      <c r="AU95" s="23"/>
      <c r="AV95" s="23"/>
      <c r="AW95" s="26" t="str">
        <f t="shared" si="47"/>
        <v/>
      </c>
      <c r="AX95" s="14" t="str">
        <f t="shared" si="48"/>
        <v/>
      </c>
      <c r="AY95" s="25"/>
      <c r="AZ95" s="23"/>
      <c r="BA95" s="13" t="str">
        <f t="shared" si="49"/>
        <v/>
      </c>
      <c r="BB95" s="23"/>
      <c r="BC95" s="23"/>
      <c r="BD95" s="23"/>
      <c r="BE95" s="26" t="str">
        <f t="shared" si="50"/>
        <v/>
      </c>
      <c r="BF95" s="26" t="str">
        <f t="shared" si="51"/>
        <v/>
      </c>
      <c r="BH95" s="18" t="str">
        <f>IF($A95="","",IF(BG95="","I",LOOKUP(BG95/BI$2,{0,0.4,0.45,0.5,0.55,0.6,0.65,0.7,0.75,0.8,1},{"F","D","C","C+","B-","B","B+","A-","A","A+"})))</f>
        <v/>
      </c>
      <c r="BI95" s="110" t="str">
        <f>IF($A95="","",IF(BG95="","--",LOOKUP(BG95/BI$2,{0,0.4,0.45,0.5,0.55,0.6,0.65,0.7,0.75,0.8,1},{0,2,2.25,2.5,2.75,3,3.25,3.5,3.75,4})))</f>
        <v/>
      </c>
      <c r="BO95" s="35" t="str">
        <f t="shared" si="52"/>
        <v/>
      </c>
    </row>
    <row r="96" spans="1:67" x14ac:dyDescent="0.25">
      <c r="A96" s="19"/>
      <c r="B96" s="27"/>
      <c r="C96" s="18"/>
      <c r="E96" s="18" t="str">
        <f t="shared" si="31"/>
        <v/>
      </c>
      <c r="I96" s="26" t="str">
        <f t="shared" si="32"/>
        <v/>
      </c>
      <c r="J96" s="14" t="str">
        <f t="shared" si="33"/>
        <v/>
      </c>
      <c r="M96" s="13" t="str">
        <f t="shared" si="34"/>
        <v/>
      </c>
      <c r="Q96" s="26" t="str">
        <f t="shared" si="35"/>
        <v/>
      </c>
      <c r="R96" s="14" t="str">
        <f t="shared" si="36"/>
        <v/>
      </c>
      <c r="U96" s="13" t="str">
        <f t="shared" si="37"/>
        <v/>
      </c>
      <c r="Y96" s="26" t="str">
        <f t="shared" si="38"/>
        <v/>
      </c>
      <c r="Z96" s="14" t="str">
        <f t="shared" si="39"/>
        <v/>
      </c>
      <c r="AC96" s="13" t="str">
        <f t="shared" si="40"/>
        <v/>
      </c>
      <c r="AG96" s="26" t="str">
        <f t="shared" si="41"/>
        <v/>
      </c>
      <c r="AH96" s="14" t="str">
        <f t="shared" si="42"/>
        <v/>
      </c>
      <c r="AK96" s="13" t="str">
        <f t="shared" si="43"/>
        <v/>
      </c>
      <c r="AO96" s="26" t="str">
        <f t="shared" si="44"/>
        <v/>
      </c>
      <c r="AP96" s="14" t="str">
        <f t="shared" si="45"/>
        <v/>
      </c>
      <c r="AS96" s="13" t="str">
        <f t="shared" si="46"/>
        <v/>
      </c>
      <c r="AW96" s="26" t="str">
        <f t="shared" si="47"/>
        <v/>
      </c>
      <c r="AX96" s="14" t="str">
        <f t="shared" si="48"/>
        <v/>
      </c>
      <c r="BA96" s="13" t="str">
        <f t="shared" si="49"/>
        <v/>
      </c>
      <c r="BE96" s="26" t="str">
        <f t="shared" si="50"/>
        <v/>
      </c>
      <c r="BF96" s="26" t="str">
        <f t="shared" si="51"/>
        <v/>
      </c>
      <c r="BH96" s="18" t="str">
        <f>IF($A96="","",IF(BG96="","I",LOOKUP(BG96/BI$2,{0,0.4,0.45,0.5,0.55,0.6,0.65,0.7,0.75,0.8,1},{"F","D","C","C+","B-","B","B+","A-","A","A+"})))</f>
        <v/>
      </c>
      <c r="BI96" s="110" t="str">
        <f>IF($A96="","",IF(BG96="","--",LOOKUP(BG96/BI$2,{0,0.4,0.45,0.5,0.55,0.6,0.65,0.7,0.75,0.8,1},{0,2,2.25,2.5,2.75,3,3.25,3.5,3.75,4})))</f>
        <v/>
      </c>
      <c r="BO96" s="35" t="str">
        <f t="shared" si="52"/>
        <v/>
      </c>
    </row>
    <row r="97" spans="1:67" x14ac:dyDescent="0.25">
      <c r="A97" s="26"/>
      <c r="B97" s="28"/>
      <c r="C97" s="13"/>
      <c r="D97" s="13"/>
      <c r="E97" s="13" t="str">
        <f t="shared" si="31"/>
        <v/>
      </c>
      <c r="F97" s="13"/>
      <c r="G97" s="13"/>
      <c r="H97" s="13"/>
      <c r="I97" s="26" t="str">
        <f t="shared" si="32"/>
        <v/>
      </c>
      <c r="J97" s="14" t="str">
        <f t="shared" si="33"/>
        <v/>
      </c>
      <c r="K97" s="15"/>
      <c r="L97" s="13"/>
      <c r="M97" s="13" t="str">
        <f t="shared" si="34"/>
        <v/>
      </c>
      <c r="N97" s="13"/>
      <c r="O97" s="13"/>
      <c r="P97" s="13"/>
      <c r="Q97" s="26" t="str">
        <f t="shared" si="35"/>
        <v/>
      </c>
      <c r="R97" s="14" t="str">
        <f t="shared" si="36"/>
        <v/>
      </c>
      <c r="S97" s="15"/>
      <c r="T97" s="13"/>
      <c r="U97" s="13" t="str">
        <f t="shared" si="37"/>
        <v/>
      </c>
      <c r="V97" s="13"/>
      <c r="W97" s="13"/>
      <c r="X97" s="13"/>
      <c r="Y97" s="26" t="str">
        <f t="shared" si="38"/>
        <v/>
      </c>
      <c r="Z97" s="14" t="str">
        <f t="shared" si="39"/>
        <v/>
      </c>
      <c r="AA97" s="15"/>
      <c r="AB97" s="13"/>
      <c r="AC97" s="13" t="str">
        <f t="shared" si="40"/>
        <v/>
      </c>
      <c r="AD97" s="13"/>
      <c r="AE97" s="13"/>
      <c r="AF97" s="13"/>
      <c r="AG97" s="26" t="str">
        <f t="shared" si="41"/>
        <v/>
      </c>
      <c r="AH97" s="14" t="str">
        <f t="shared" si="42"/>
        <v/>
      </c>
      <c r="AI97" s="15"/>
      <c r="AJ97" s="13"/>
      <c r="AK97" s="13" t="str">
        <f t="shared" si="43"/>
        <v/>
      </c>
      <c r="AL97" s="13"/>
      <c r="AM97" s="13"/>
      <c r="AN97" s="13"/>
      <c r="AO97" s="26" t="str">
        <f t="shared" si="44"/>
        <v/>
      </c>
      <c r="AP97" s="14" t="str">
        <f t="shared" si="45"/>
        <v/>
      </c>
      <c r="AQ97" s="15"/>
      <c r="AR97" s="13"/>
      <c r="AS97" s="13" t="str">
        <f t="shared" si="46"/>
        <v/>
      </c>
      <c r="AT97" s="13"/>
      <c r="AU97" s="13"/>
      <c r="AV97" s="13"/>
      <c r="AW97" s="26" t="str">
        <f t="shared" si="47"/>
        <v/>
      </c>
      <c r="AX97" s="14" t="str">
        <f t="shared" si="48"/>
        <v/>
      </c>
      <c r="AY97" s="15"/>
      <c r="AZ97" s="13"/>
      <c r="BA97" s="13" t="str">
        <f t="shared" si="49"/>
        <v/>
      </c>
      <c r="BB97" s="13"/>
      <c r="BC97" s="13"/>
      <c r="BD97" s="13"/>
      <c r="BE97" s="26" t="str">
        <f t="shared" si="50"/>
        <v/>
      </c>
      <c r="BF97" s="26" t="str">
        <f t="shared" si="51"/>
        <v/>
      </c>
      <c r="BH97" s="18" t="str">
        <f>IF($A97="","",IF(BG97="","I",LOOKUP(BG97/BI$2,{0,0.4,0.45,0.5,0.55,0.6,0.65,0.7,0.75,0.8,1},{"F","D","C","C+","B-","B","B+","A-","A","A+"})))</f>
        <v/>
      </c>
      <c r="BI97" s="110" t="str">
        <f>IF($A97="","",IF(BG97="","--",LOOKUP(BG97/BI$2,{0,0.4,0.45,0.5,0.55,0.6,0.65,0.7,0.75,0.8,1},{0,2,2.25,2.5,2.75,3,3.25,3.5,3.75,4})))</f>
        <v/>
      </c>
      <c r="BO97" s="35" t="str">
        <f t="shared" si="52"/>
        <v/>
      </c>
    </row>
    <row r="98" spans="1:67" x14ac:dyDescent="0.25">
      <c r="A98" s="26"/>
      <c r="B98" s="28"/>
      <c r="C98" s="13"/>
      <c r="D98" s="13"/>
      <c r="E98" s="13" t="str">
        <f t="shared" si="31"/>
        <v/>
      </c>
      <c r="F98" s="13"/>
      <c r="G98" s="13"/>
      <c r="H98" s="13"/>
      <c r="I98" s="26" t="str">
        <f t="shared" si="32"/>
        <v/>
      </c>
      <c r="J98" s="14" t="str">
        <f t="shared" si="33"/>
        <v/>
      </c>
      <c r="K98" s="15"/>
      <c r="L98" s="13"/>
      <c r="M98" s="13" t="str">
        <f t="shared" si="34"/>
        <v/>
      </c>
      <c r="N98" s="13"/>
      <c r="O98" s="13"/>
      <c r="P98" s="13"/>
      <c r="Q98" s="26" t="str">
        <f t="shared" si="35"/>
        <v/>
      </c>
      <c r="R98" s="14" t="str">
        <f t="shared" si="36"/>
        <v/>
      </c>
      <c r="S98" s="15"/>
      <c r="T98" s="13"/>
      <c r="U98" s="13" t="str">
        <f t="shared" si="37"/>
        <v/>
      </c>
      <c r="V98" s="13"/>
      <c r="W98" s="13"/>
      <c r="X98" s="13"/>
      <c r="Y98" s="26" t="str">
        <f t="shared" si="38"/>
        <v/>
      </c>
      <c r="Z98" s="14" t="str">
        <f t="shared" si="39"/>
        <v/>
      </c>
      <c r="AA98" s="15"/>
      <c r="AB98" s="13"/>
      <c r="AC98" s="13" t="str">
        <f t="shared" si="40"/>
        <v/>
      </c>
      <c r="AD98" s="13"/>
      <c r="AE98" s="13"/>
      <c r="AF98" s="13"/>
      <c r="AG98" s="26" t="str">
        <f t="shared" si="41"/>
        <v/>
      </c>
      <c r="AH98" s="14" t="str">
        <f t="shared" si="42"/>
        <v/>
      </c>
      <c r="AI98" s="15"/>
      <c r="AJ98" s="13"/>
      <c r="AK98" s="13" t="str">
        <f t="shared" si="43"/>
        <v/>
      </c>
      <c r="AL98" s="13"/>
      <c r="AM98" s="13"/>
      <c r="AN98" s="13"/>
      <c r="AO98" s="26" t="str">
        <f t="shared" si="44"/>
        <v/>
      </c>
      <c r="AP98" s="14" t="str">
        <f t="shared" si="45"/>
        <v/>
      </c>
      <c r="AQ98" s="15"/>
      <c r="AR98" s="13"/>
      <c r="AS98" s="13" t="str">
        <f t="shared" si="46"/>
        <v/>
      </c>
      <c r="AT98" s="13"/>
      <c r="AU98" s="13"/>
      <c r="AV98" s="13"/>
      <c r="AW98" s="26" t="str">
        <f t="shared" si="47"/>
        <v/>
      </c>
      <c r="AX98" s="14" t="str">
        <f t="shared" si="48"/>
        <v/>
      </c>
      <c r="AY98" s="15"/>
      <c r="AZ98" s="13"/>
      <c r="BA98" s="13" t="str">
        <f t="shared" si="49"/>
        <v/>
      </c>
      <c r="BB98" s="13"/>
      <c r="BC98" s="13"/>
      <c r="BD98" s="13"/>
      <c r="BE98" s="26" t="str">
        <f t="shared" si="50"/>
        <v/>
      </c>
      <c r="BF98" s="26" t="str">
        <f t="shared" si="51"/>
        <v/>
      </c>
      <c r="BH98" s="18" t="str">
        <f>IF($A98="","",IF(BG98="","I",LOOKUP(BG98/BI$2,{0,0.4,0.45,0.5,0.55,0.6,0.65,0.7,0.75,0.8,1},{"F","D","C","C+","B-","B","B+","A-","A","A+"})))</f>
        <v/>
      </c>
      <c r="BI98" s="110" t="str">
        <f>IF($A98="","",IF(BG98="","--",LOOKUP(BG98/BI$2,{0,0.4,0.45,0.5,0.55,0.6,0.65,0.7,0.75,0.8,1},{0,2,2.25,2.5,2.75,3,3.25,3.5,3.75,4})))</f>
        <v/>
      </c>
      <c r="BO98" s="35" t="str">
        <f t="shared" si="52"/>
        <v/>
      </c>
    </row>
    <row r="99" spans="1:67" x14ac:dyDescent="0.25">
      <c r="E99" s="13" t="str">
        <f t="shared" si="31"/>
        <v/>
      </c>
      <c r="I99" s="26" t="str">
        <f t="shared" si="32"/>
        <v/>
      </c>
      <c r="J99" s="14" t="str">
        <f t="shared" si="33"/>
        <v/>
      </c>
      <c r="M99" s="13" t="str">
        <f t="shared" si="34"/>
        <v/>
      </c>
      <c r="Q99" s="26" t="str">
        <f t="shared" si="35"/>
        <v/>
      </c>
      <c r="R99" s="14" t="str">
        <f t="shared" si="36"/>
        <v/>
      </c>
      <c r="U99" s="13" t="str">
        <f t="shared" si="37"/>
        <v/>
      </c>
      <c r="Y99" s="26" t="str">
        <f t="shared" si="38"/>
        <v/>
      </c>
      <c r="Z99" s="14" t="str">
        <f t="shared" si="39"/>
        <v/>
      </c>
      <c r="AC99" s="13" t="str">
        <f t="shared" si="40"/>
        <v/>
      </c>
      <c r="AG99" s="26" t="str">
        <f t="shared" si="41"/>
        <v/>
      </c>
      <c r="AH99" s="14" t="str">
        <f t="shared" si="42"/>
        <v/>
      </c>
      <c r="AK99" s="13" t="str">
        <f t="shared" si="43"/>
        <v/>
      </c>
      <c r="AO99" s="26" t="str">
        <f t="shared" si="44"/>
        <v/>
      </c>
      <c r="AP99" s="14" t="str">
        <f t="shared" si="45"/>
        <v/>
      </c>
      <c r="AS99" s="13" t="str">
        <f t="shared" si="46"/>
        <v/>
      </c>
      <c r="AW99" s="26" t="str">
        <f t="shared" si="47"/>
        <v/>
      </c>
      <c r="AX99" s="14" t="str">
        <f t="shared" si="48"/>
        <v/>
      </c>
      <c r="BA99" s="13" t="str">
        <f t="shared" si="49"/>
        <v/>
      </c>
      <c r="BE99" s="26" t="str">
        <f t="shared" si="50"/>
        <v/>
      </c>
      <c r="BF99" s="26" t="str">
        <f t="shared" si="51"/>
        <v/>
      </c>
      <c r="BH99" s="18" t="str">
        <f>IF($A99="","",IF(BG99="","I",LOOKUP(BG99/BI$2,{0,0.4,0.45,0.5,0.55,0.6,0.65,0.7,0.75,0.8,1},{"F","D","C","C+","B-","B","B+","A-","A","A+"})))</f>
        <v/>
      </c>
      <c r="BI99" s="110" t="str">
        <f>IF($A99="","",IF(BG99="","--",LOOKUP(BG99/BI$2,{0,0.4,0.45,0.5,0.55,0.6,0.65,0.7,0.75,0.8,1},{0,2,2.25,2.5,2.75,3,3.25,3.5,3.75,4})))</f>
        <v/>
      </c>
      <c r="BO99" s="35" t="str">
        <f t="shared" si="52"/>
        <v/>
      </c>
    </row>
    <row r="100" spans="1:67" x14ac:dyDescent="0.25">
      <c r="E100" s="13" t="str">
        <f t="shared" si="31"/>
        <v/>
      </c>
      <c r="I100" s="26" t="str">
        <f t="shared" si="32"/>
        <v/>
      </c>
      <c r="J100" s="14" t="str">
        <f t="shared" si="33"/>
        <v/>
      </c>
      <c r="M100" s="13" t="str">
        <f t="shared" si="34"/>
        <v/>
      </c>
      <c r="Q100" s="26" t="str">
        <f t="shared" si="35"/>
        <v/>
      </c>
      <c r="R100" s="14" t="str">
        <f t="shared" si="36"/>
        <v/>
      </c>
      <c r="U100" s="13" t="str">
        <f t="shared" si="37"/>
        <v/>
      </c>
      <c r="Y100" s="26" t="str">
        <f t="shared" si="38"/>
        <v/>
      </c>
      <c r="Z100" s="14" t="str">
        <f t="shared" si="39"/>
        <v/>
      </c>
      <c r="AC100" s="13" t="str">
        <f t="shared" si="40"/>
        <v/>
      </c>
      <c r="AG100" s="26" t="str">
        <f t="shared" si="41"/>
        <v/>
      </c>
      <c r="AH100" s="14" t="str">
        <f t="shared" si="42"/>
        <v/>
      </c>
      <c r="AK100" s="13" t="str">
        <f t="shared" si="43"/>
        <v/>
      </c>
      <c r="AO100" s="26" t="str">
        <f t="shared" si="44"/>
        <v/>
      </c>
      <c r="AP100" s="14" t="str">
        <f t="shared" si="45"/>
        <v/>
      </c>
      <c r="AS100" s="13" t="str">
        <f t="shared" si="46"/>
        <v/>
      </c>
      <c r="AW100" s="26" t="str">
        <f t="shared" si="47"/>
        <v/>
      </c>
      <c r="AX100" s="14" t="str">
        <f t="shared" si="48"/>
        <v/>
      </c>
      <c r="BA100" s="13" t="str">
        <f t="shared" si="49"/>
        <v/>
      </c>
      <c r="BE100" s="26" t="str">
        <f t="shared" si="50"/>
        <v/>
      </c>
      <c r="BF100" s="26" t="str">
        <f t="shared" si="51"/>
        <v/>
      </c>
      <c r="BH100" s="18" t="str">
        <f>IF($A100="","",IF(BG100="","I",LOOKUP(BG100/BI$2,{0,0.4,0.45,0.5,0.55,0.6,0.65,0.7,0.75,0.8,1},{"F","D","C","C+","B-","B","B+","A-","A","A+"})))</f>
        <v/>
      </c>
      <c r="BI100" s="110" t="str">
        <f>IF($A100="","",IF(BG100="","--",LOOKUP(BG100/BI$2,{0,0.4,0.45,0.5,0.55,0.6,0.65,0.7,0.75,0.8,1},{0,2,2.25,2.5,2.75,3,3.25,3.5,3.75,4})))</f>
        <v/>
      </c>
      <c r="BO100" s="35" t="str">
        <f t="shared" si="52"/>
        <v/>
      </c>
    </row>
    <row r="101" spans="1:67" x14ac:dyDescent="0.25">
      <c r="E101" s="13" t="str">
        <f t="shared" si="31"/>
        <v/>
      </c>
      <c r="I101" s="26" t="str">
        <f t="shared" si="32"/>
        <v/>
      </c>
      <c r="J101" s="14" t="str">
        <f t="shared" si="33"/>
        <v/>
      </c>
      <c r="M101" s="13" t="str">
        <f t="shared" si="34"/>
        <v/>
      </c>
      <c r="Q101" s="26" t="str">
        <f t="shared" si="35"/>
        <v/>
      </c>
      <c r="R101" s="14" t="str">
        <f t="shared" si="36"/>
        <v/>
      </c>
      <c r="U101" s="13" t="str">
        <f t="shared" si="37"/>
        <v/>
      </c>
      <c r="Y101" s="26" t="str">
        <f t="shared" si="38"/>
        <v/>
      </c>
      <c r="Z101" s="14" t="str">
        <f t="shared" si="39"/>
        <v/>
      </c>
      <c r="AC101" s="13" t="str">
        <f t="shared" si="40"/>
        <v/>
      </c>
      <c r="AG101" s="26" t="str">
        <f t="shared" si="41"/>
        <v/>
      </c>
      <c r="AH101" s="14" t="str">
        <f t="shared" si="42"/>
        <v/>
      </c>
      <c r="AK101" s="13" t="str">
        <f t="shared" si="43"/>
        <v/>
      </c>
      <c r="AO101" s="26" t="str">
        <f t="shared" si="44"/>
        <v/>
      </c>
      <c r="AP101" s="14" t="str">
        <f t="shared" si="45"/>
        <v/>
      </c>
      <c r="AS101" s="13" t="str">
        <f t="shared" si="46"/>
        <v/>
      </c>
      <c r="AW101" s="26" t="str">
        <f t="shared" si="47"/>
        <v/>
      </c>
      <c r="AX101" s="14" t="str">
        <f t="shared" si="48"/>
        <v/>
      </c>
      <c r="BA101" s="13" t="str">
        <f t="shared" si="49"/>
        <v/>
      </c>
      <c r="BE101" s="26" t="str">
        <f t="shared" si="50"/>
        <v/>
      </c>
      <c r="BF101" s="26" t="str">
        <f t="shared" si="51"/>
        <v/>
      </c>
      <c r="BH101" s="18" t="str">
        <f>IF($A101="","",IF(BG101="","I",LOOKUP(BG101/BI$2,{0,0.4,0.45,0.5,0.55,0.6,0.65,0.7,0.75,0.8,1},{"F","D","C","C+","B-","B","B+","A-","A","A+"})))</f>
        <v/>
      </c>
      <c r="BI101" s="110" t="str">
        <f>IF($A101="","",IF(BG101="","--",LOOKUP(BG101/BI$2,{0,0.4,0.45,0.5,0.55,0.6,0.65,0.7,0.75,0.8,1},{0,2,2.25,2.5,2.75,3,3.25,3.5,3.75,4})))</f>
        <v/>
      </c>
      <c r="BO101" s="35" t="str">
        <f t="shared" si="52"/>
        <v/>
      </c>
    </row>
    <row r="102" spans="1:67" x14ac:dyDescent="0.25">
      <c r="E102" s="13" t="str">
        <f t="shared" si="31"/>
        <v/>
      </c>
      <c r="I102" s="26" t="str">
        <f t="shared" si="32"/>
        <v/>
      </c>
      <c r="J102" s="14" t="str">
        <f t="shared" si="33"/>
        <v/>
      </c>
      <c r="M102" s="13" t="str">
        <f t="shared" si="34"/>
        <v/>
      </c>
      <c r="Q102" s="26" t="str">
        <f t="shared" si="35"/>
        <v/>
      </c>
      <c r="R102" s="14" t="str">
        <f t="shared" si="36"/>
        <v/>
      </c>
      <c r="U102" s="13" t="str">
        <f t="shared" si="37"/>
        <v/>
      </c>
      <c r="Y102" s="26" t="str">
        <f t="shared" si="38"/>
        <v/>
      </c>
      <c r="Z102" s="14" t="str">
        <f t="shared" si="39"/>
        <v/>
      </c>
      <c r="AC102" s="13" t="str">
        <f t="shared" si="40"/>
        <v/>
      </c>
      <c r="AG102" s="26" t="str">
        <f t="shared" si="41"/>
        <v/>
      </c>
      <c r="AH102" s="14" t="str">
        <f t="shared" si="42"/>
        <v/>
      </c>
      <c r="AK102" s="13" t="str">
        <f t="shared" si="43"/>
        <v/>
      </c>
      <c r="AO102" s="26" t="str">
        <f t="shared" si="44"/>
        <v/>
      </c>
      <c r="AP102" s="14" t="str">
        <f t="shared" si="45"/>
        <v/>
      </c>
      <c r="AS102" s="13" t="str">
        <f t="shared" si="46"/>
        <v/>
      </c>
      <c r="AW102" s="26" t="str">
        <f t="shared" si="47"/>
        <v/>
      </c>
      <c r="AX102" s="14" t="str">
        <f t="shared" si="48"/>
        <v/>
      </c>
      <c r="BA102" s="13" t="str">
        <f t="shared" si="49"/>
        <v/>
      </c>
      <c r="BE102" s="26" t="str">
        <f t="shared" si="50"/>
        <v/>
      </c>
      <c r="BF102" s="26" t="str">
        <f t="shared" si="51"/>
        <v/>
      </c>
      <c r="BH102" s="18" t="str">
        <f>IF($A102="","",IF(BG102="","I",LOOKUP(BG102/BI$2,{0,0.4,0.45,0.5,0.55,0.6,0.65,0.7,0.75,0.8,1},{"F","D","C","C+","B-","B","B+","A-","A","A+"})))</f>
        <v/>
      </c>
      <c r="BI102" s="110" t="str">
        <f>IF($A102="","",IF(BG102="","--",LOOKUP(BG102/BI$2,{0,0.4,0.45,0.5,0.55,0.6,0.65,0.7,0.75,0.8,1},{0,2,2.25,2.5,2.75,3,3.25,3.5,3.75,4})))</f>
        <v/>
      </c>
      <c r="BO102" s="35" t="str">
        <f t="shared" si="52"/>
        <v/>
      </c>
    </row>
    <row r="103" spans="1:67" x14ac:dyDescent="0.25">
      <c r="E103" s="13" t="str">
        <f t="shared" si="31"/>
        <v/>
      </c>
      <c r="I103" s="26" t="str">
        <f t="shared" si="32"/>
        <v/>
      </c>
      <c r="J103" s="14" t="str">
        <f t="shared" si="33"/>
        <v/>
      </c>
      <c r="M103" s="13" t="str">
        <f t="shared" si="34"/>
        <v/>
      </c>
      <c r="Q103" s="26" t="str">
        <f t="shared" si="35"/>
        <v/>
      </c>
      <c r="R103" s="14" t="str">
        <f t="shared" si="36"/>
        <v/>
      </c>
      <c r="U103" s="13" t="str">
        <f t="shared" si="37"/>
        <v/>
      </c>
      <c r="Y103" s="26" t="str">
        <f t="shared" si="38"/>
        <v/>
      </c>
      <c r="Z103" s="14" t="str">
        <f t="shared" si="39"/>
        <v/>
      </c>
      <c r="AC103" s="13" t="str">
        <f t="shared" si="40"/>
        <v/>
      </c>
      <c r="AG103" s="26" t="str">
        <f t="shared" si="41"/>
        <v/>
      </c>
      <c r="AH103" s="14" t="str">
        <f t="shared" si="42"/>
        <v/>
      </c>
      <c r="AK103" s="13" t="str">
        <f t="shared" si="43"/>
        <v/>
      </c>
      <c r="AO103" s="26" t="str">
        <f t="shared" si="44"/>
        <v/>
      </c>
      <c r="AP103" s="14" t="str">
        <f t="shared" si="45"/>
        <v/>
      </c>
      <c r="AS103" s="13" t="str">
        <f t="shared" si="46"/>
        <v/>
      </c>
      <c r="AW103" s="26" t="str">
        <f t="shared" si="47"/>
        <v/>
      </c>
      <c r="AX103" s="14" t="str">
        <f t="shared" si="48"/>
        <v/>
      </c>
      <c r="BA103" s="13" t="str">
        <f t="shared" si="49"/>
        <v/>
      </c>
      <c r="BE103" s="26" t="str">
        <f t="shared" si="50"/>
        <v/>
      </c>
      <c r="BF103" s="26" t="str">
        <f t="shared" si="51"/>
        <v/>
      </c>
      <c r="BH103" s="18" t="str">
        <f>IF($A103="","",IF(BG103="","I",LOOKUP(BG103/BI$2,{0,0.4,0.45,0.5,0.55,0.6,0.65,0.7,0.75,0.8,1},{"F","D","C","C+","B-","B","B+","A-","A","A+"})))</f>
        <v/>
      </c>
      <c r="BI103" s="110" t="str">
        <f>IF($A103="","",IF(BG103="","--",LOOKUP(BG103/BI$2,{0,0.4,0.45,0.5,0.55,0.6,0.65,0.7,0.75,0.8,1},{0,2,2.25,2.5,2.75,3,3.25,3.5,3.75,4})))</f>
        <v/>
      </c>
      <c r="BO103" s="35" t="str">
        <f t="shared" si="52"/>
        <v/>
      </c>
    </row>
    <row r="104" spans="1:67" x14ac:dyDescent="0.25">
      <c r="E104" s="13" t="str">
        <f t="shared" si="31"/>
        <v/>
      </c>
      <c r="I104" s="26" t="str">
        <f t="shared" si="32"/>
        <v/>
      </c>
      <c r="J104" s="14" t="str">
        <f t="shared" si="33"/>
        <v/>
      </c>
      <c r="M104" s="13" t="str">
        <f t="shared" si="34"/>
        <v/>
      </c>
      <c r="Q104" s="26" t="str">
        <f t="shared" si="35"/>
        <v/>
      </c>
      <c r="R104" s="14" t="str">
        <f t="shared" si="36"/>
        <v/>
      </c>
      <c r="U104" s="13" t="str">
        <f t="shared" si="37"/>
        <v/>
      </c>
      <c r="Y104" s="26" t="str">
        <f t="shared" si="38"/>
        <v/>
      </c>
      <c r="Z104" s="14" t="str">
        <f t="shared" si="39"/>
        <v/>
      </c>
      <c r="AC104" s="13" t="str">
        <f t="shared" si="40"/>
        <v/>
      </c>
      <c r="AG104" s="26" t="str">
        <f t="shared" si="41"/>
        <v/>
      </c>
      <c r="AH104" s="14" t="str">
        <f t="shared" si="42"/>
        <v/>
      </c>
      <c r="AK104" s="13" t="str">
        <f t="shared" si="43"/>
        <v/>
      </c>
      <c r="AO104" s="26" t="str">
        <f t="shared" si="44"/>
        <v/>
      </c>
      <c r="AP104" s="14" t="str">
        <f t="shared" si="45"/>
        <v/>
      </c>
      <c r="AS104" s="13" t="str">
        <f t="shared" si="46"/>
        <v/>
      </c>
      <c r="AW104" s="26" t="str">
        <f t="shared" si="47"/>
        <v/>
      </c>
      <c r="AX104" s="14" t="str">
        <f t="shared" si="48"/>
        <v/>
      </c>
      <c r="BA104" s="13" t="str">
        <f t="shared" si="49"/>
        <v/>
      </c>
      <c r="BE104" s="26" t="str">
        <f t="shared" si="50"/>
        <v/>
      </c>
      <c r="BF104" s="26" t="str">
        <f t="shared" si="51"/>
        <v/>
      </c>
      <c r="BH104" s="18" t="str">
        <f>IF($A104="","",IF(BG104="","I",LOOKUP(BG104/BI$2,{0,0.4,0.45,0.5,0.55,0.6,0.65,0.7,0.75,0.8,1},{"F","D","C","C+","B-","B","B+","A-","A","A+"})))</f>
        <v/>
      </c>
      <c r="BI104" s="110" t="str">
        <f>IF($A104="","",IF(BG104="","--",LOOKUP(BG104/BI$2,{0,0.4,0.45,0.5,0.55,0.6,0.65,0.7,0.75,0.8,1},{0,2,2.25,2.5,2.75,3,3.25,3.5,3.75,4})))</f>
        <v/>
      </c>
      <c r="BO104" s="35" t="str">
        <f t="shared" si="52"/>
        <v/>
      </c>
    </row>
    <row r="105" spans="1:67" x14ac:dyDescent="0.25">
      <c r="E105" s="13" t="str">
        <f t="shared" si="31"/>
        <v/>
      </c>
      <c r="I105" s="26" t="str">
        <f t="shared" si="32"/>
        <v/>
      </c>
      <c r="J105" s="14" t="str">
        <f t="shared" si="33"/>
        <v/>
      </c>
      <c r="M105" s="13" t="str">
        <f t="shared" si="34"/>
        <v/>
      </c>
      <c r="Q105" s="26" t="str">
        <f t="shared" si="35"/>
        <v/>
      </c>
      <c r="R105" s="14" t="str">
        <f t="shared" si="36"/>
        <v/>
      </c>
      <c r="U105" s="13" t="str">
        <f t="shared" si="37"/>
        <v/>
      </c>
      <c r="Y105" s="26" t="str">
        <f t="shared" si="38"/>
        <v/>
      </c>
      <c r="Z105" s="14" t="str">
        <f t="shared" si="39"/>
        <v/>
      </c>
      <c r="AC105" s="13" t="str">
        <f t="shared" si="40"/>
        <v/>
      </c>
      <c r="AG105" s="26" t="str">
        <f t="shared" si="41"/>
        <v/>
      </c>
      <c r="AH105" s="14" t="str">
        <f t="shared" si="42"/>
        <v/>
      </c>
      <c r="AK105" s="13" t="str">
        <f t="shared" si="43"/>
        <v/>
      </c>
      <c r="AO105" s="26" t="str">
        <f t="shared" si="44"/>
        <v/>
      </c>
      <c r="AP105" s="14" t="str">
        <f t="shared" si="45"/>
        <v/>
      </c>
      <c r="AS105" s="13" t="str">
        <f t="shared" si="46"/>
        <v/>
      </c>
      <c r="AW105" s="26" t="str">
        <f t="shared" si="47"/>
        <v/>
      </c>
      <c r="AX105" s="14" t="str">
        <f t="shared" si="48"/>
        <v/>
      </c>
      <c r="BA105" s="13" t="str">
        <f t="shared" si="49"/>
        <v/>
      </c>
      <c r="BE105" s="26" t="str">
        <f t="shared" si="50"/>
        <v/>
      </c>
      <c r="BF105" s="26" t="str">
        <f t="shared" si="51"/>
        <v/>
      </c>
      <c r="BH105" s="18" t="str">
        <f>IF($A105="","",IF(BG105="","I",LOOKUP(BG105/BI$2,{0,0.4,0.45,0.5,0.55,0.6,0.65,0.7,0.75,0.8,1},{"F","D","C","C+","B-","B","B+","A-","A","A+"})))</f>
        <v/>
      </c>
      <c r="BI105" s="110" t="str">
        <f>IF($A105="","",IF(BG105="","--",LOOKUP(BG105/BI$2,{0,0.4,0.45,0.5,0.55,0.6,0.65,0.7,0.75,0.8,1},{0,2,2.25,2.5,2.75,3,3.25,3.5,3.75,4})))</f>
        <v/>
      </c>
      <c r="BO105" s="35" t="str">
        <f t="shared" si="52"/>
        <v/>
      </c>
    </row>
    <row r="106" spans="1:67" x14ac:dyDescent="0.25">
      <c r="E106" s="13" t="str">
        <f t="shared" si="31"/>
        <v/>
      </c>
      <c r="I106" s="26" t="str">
        <f t="shared" si="32"/>
        <v/>
      </c>
      <c r="J106" s="14" t="str">
        <f t="shared" si="33"/>
        <v/>
      </c>
      <c r="M106" s="13" t="str">
        <f t="shared" si="34"/>
        <v/>
      </c>
      <c r="Q106" s="26" t="str">
        <f t="shared" si="35"/>
        <v/>
      </c>
      <c r="R106" s="14" t="str">
        <f t="shared" si="36"/>
        <v/>
      </c>
      <c r="U106" s="13" t="str">
        <f t="shared" si="37"/>
        <v/>
      </c>
      <c r="Y106" s="26" t="str">
        <f t="shared" si="38"/>
        <v/>
      </c>
      <c r="Z106" s="14" t="str">
        <f t="shared" si="39"/>
        <v/>
      </c>
      <c r="AC106" s="13" t="str">
        <f t="shared" si="40"/>
        <v/>
      </c>
      <c r="AG106" s="26" t="str">
        <f t="shared" si="41"/>
        <v/>
      </c>
      <c r="AH106" s="14" t="str">
        <f t="shared" si="42"/>
        <v/>
      </c>
      <c r="AK106" s="13" t="str">
        <f t="shared" si="43"/>
        <v/>
      </c>
      <c r="AO106" s="26" t="str">
        <f t="shared" si="44"/>
        <v/>
      </c>
      <c r="AP106" s="14" t="str">
        <f t="shared" si="45"/>
        <v/>
      </c>
      <c r="AS106" s="13" t="str">
        <f t="shared" si="46"/>
        <v/>
      </c>
      <c r="AW106" s="26" t="str">
        <f t="shared" si="47"/>
        <v/>
      </c>
      <c r="AX106" s="14" t="str">
        <f t="shared" si="48"/>
        <v/>
      </c>
      <c r="BA106" s="13" t="str">
        <f t="shared" si="49"/>
        <v/>
      </c>
      <c r="BE106" s="26" t="str">
        <f t="shared" si="50"/>
        <v/>
      </c>
      <c r="BF106" s="26" t="str">
        <f t="shared" si="51"/>
        <v/>
      </c>
      <c r="BH106" s="18" t="str">
        <f>IF($A106="","",IF(BG106="","I",LOOKUP(BG106/BI$2,{0,0.4,0.45,0.5,0.55,0.6,0.65,0.7,0.75,0.8,1},{"F","D","C","C+","B-","B","B+","A-","A","A+"})))</f>
        <v/>
      </c>
      <c r="BI106" s="110" t="str">
        <f>IF($A106="","",IF(BG106="","--",LOOKUP(BG106/BI$2,{0,0.4,0.45,0.5,0.55,0.6,0.65,0.7,0.75,0.8,1},{0,2,2.25,2.5,2.75,3,3.25,3.5,3.75,4})))</f>
        <v/>
      </c>
      <c r="BO106" s="35" t="str">
        <f t="shared" si="52"/>
        <v/>
      </c>
    </row>
    <row r="107" spans="1:67" x14ac:dyDescent="0.25">
      <c r="E107" s="13" t="str">
        <f t="shared" si="31"/>
        <v/>
      </c>
      <c r="I107" s="26" t="str">
        <f t="shared" si="32"/>
        <v/>
      </c>
      <c r="J107" s="14" t="str">
        <f t="shared" si="33"/>
        <v/>
      </c>
      <c r="M107" s="13" t="str">
        <f t="shared" si="34"/>
        <v/>
      </c>
      <c r="Q107" s="26" t="str">
        <f t="shared" si="35"/>
        <v/>
      </c>
      <c r="R107" s="14" t="str">
        <f t="shared" si="36"/>
        <v/>
      </c>
      <c r="U107" s="13" t="str">
        <f t="shared" si="37"/>
        <v/>
      </c>
      <c r="Y107" s="26" t="str">
        <f t="shared" si="38"/>
        <v/>
      </c>
      <c r="Z107" s="14" t="str">
        <f t="shared" si="39"/>
        <v/>
      </c>
      <c r="AC107" s="13" t="str">
        <f t="shared" si="40"/>
        <v/>
      </c>
      <c r="AG107" s="26" t="str">
        <f t="shared" si="41"/>
        <v/>
      </c>
      <c r="AH107" s="14" t="str">
        <f t="shared" si="42"/>
        <v/>
      </c>
      <c r="AK107" s="13" t="str">
        <f t="shared" si="43"/>
        <v/>
      </c>
      <c r="AO107" s="26" t="str">
        <f t="shared" si="44"/>
        <v/>
      </c>
      <c r="AP107" s="14" t="str">
        <f t="shared" si="45"/>
        <v/>
      </c>
      <c r="AS107" s="13" t="str">
        <f t="shared" si="46"/>
        <v/>
      </c>
      <c r="AW107" s="26" t="str">
        <f t="shared" si="47"/>
        <v/>
      </c>
      <c r="AX107" s="14" t="str">
        <f t="shared" si="48"/>
        <v/>
      </c>
      <c r="BA107" s="13" t="str">
        <f t="shared" si="49"/>
        <v/>
      </c>
      <c r="BE107" s="26" t="str">
        <f t="shared" si="50"/>
        <v/>
      </c>
      <c r="BF107" s="26" t="str">
        <f t="shared" si="51"/>
        <v/>
      </c>
      <c r="BH107" s="18" t="str">
        <f>IF($A107="","",IF(BG107="","I",LOOKUP(BG107/BI$2,{0,0.4,0.45,0.5,0.55,0.6,0.65,0.7,0.75,0.8,1},{"F","D","C","C+","B-","B","B+","A-","A","A+"})))</f>
        <v/>
      </c>
      <c r="BI107" s="110" t="str">
        <f>IF($A107="","",IF(BG107="","--",LOOKUP(BG107/BI$2,{0,0.4,0.45,0.5,0.55,0.6,0.65,0.7,0.75,0.8,1},{0,2,2.25,2.5,2.75,3,3.25,3.5,3.75,4})))</f>
        <v/>
      </c>
      <c r="BO107" s="35" t="str">
        <f t="shared" si="52"/>
        <v/>
      </c>
    </row>
    <row r="108" spans="1:67" x14ac:dyDescent="0.25">
      <c r="E108" s="13" t="str">
        <f t="shared" si="31"/>
        <v/>
      </c>
      <c r="I108" s="26" t="str">
        <f t="shared" si="32"/>
        <v/>
      </c>
      <c r="J108" s="14" t="str">
        <f t="shared" si="33"/>
        <v/>
      </c>
      <c r="M108" s="13" t="str">
        <f t="shared" si="34"/>
        <v/>
      </c>
      <c r="Q108" s="26" t="str">
        <f t="shared" si="35"/>
        <v/>
      </c>
      <c r="R108" s="14" t="str">
        <f t="shared" si="36"/>
        <v/>
      </c>
      <c r="U108" s="13" t="str">
        <f t="shared" si="37"/>
        <v/>
      </c>
      <c r="Y108" s="26" t="str">
        <f t="shared" si="38"/>
        <v/>
      </c>
      <c r="Z108" s="14" t="str">
        <f t="shared" si="39"/>
        <v/>
      </c>
      <c r="AC108" s="13" t="str">
        <f t="shared" si="40"/>
        <v/>
      </c>
      <c r="AG108" s="26" t="str">
        <f t="shared" si="41"/>
        <v/>
      </c>
      <c r="AH108" s="14" t="str">
        <f t="shared" si="42"/>
        <v/>
      </c>
      <c r="AK108" s="13" t="str">
        <f t="shared" si="43"/>
        <v/>
      </c>
      <c r="AO108" s="26" t="str">
        <f t="shared" si="44"/>
        <v/>
      </c>
      <c r="AP108" s="14" t="str">
        <f t="shared" si="45"/>
        <v/>
      </c>
      <c r="AS108" s="13" t="str">
        <f t="shared" si="46"/>
        <v/>
      </c>
      <c r="AW108" s="26" t="str">
        <f t="shared" si="47"/>
        <v/>
      </c>
      <c r="AX108" s="14" t="str">
        <f t="shared" si="48"/>
        <v/>
      </c>
      <c r="BA108" s="13" t="str">
        <f t="shared" si="49"/>
        <v/>
      </c>
      <c r="BE108" s="26" t="str">
        <f t="shared" si="50"/>
        <v/>
      </c>
      <c r="BF108" s="26" t="str">
        <f t="shared" si="51"/>
        <v/>
      </c>
      <c r="BH108" s="18" t="str">
        <f>IF($A108="","",IF(BG108="","I",LOOKUP(BG108/BI$2,{0,0.4,0.45,0.5,0.55,0.6,0.65,0.7,0.75,0.8,1},{"F","D","C","C+","B-","B","B+","A-","A","A+"})))</f>
        <v/>
      </c>
      <c r="BI108" s="110" t="str">
        <f>IF($A108="","",IF(BG108="","--",LOOKUP(BG108/BI$2,{0,0.4,0.45,0.5,0.55,0.6,0.65,0.7,0.75,0.8,1},{0,2,2.25,2.5,2.75,3,3.25,3.5,3.75,4})))</f>
        <v/>
      </c>
      <c r="BO108" s="35" t="str">
        <f t="shared" si="52"/>
        <v/>
      </c>
    </row>
    <row r="109" spans="1:67" x14ac:dyDescent="0.25">
      <c r="E109" s="13" t="str">
        <f t="shared" si="31"/>
        <v/>
      </c>
      <c r="I109" s="26" t="str">
        <f t="shared" si="32"/>
        <v/>
      </c>
      <c r="J109" s="14" t="str">
        <f t="shared" si="33"/>
        <v/>
      </c>
      <c r="M109" s="13" t="str">
        <f t="shared" si="34"/>
        <v/>
      </c>
      <c r="Q109" s="26" t="str">
        <f t="shared" si="35"/>
        <v/>
      </c>
      <c r="R109" s="14" t="str">
        <f t="shared" si="36"/>
        <v/>
      </c>
      <c r="U109" s="13" t="str">
        <f t="shared" si="37"/>
        <v/>
      </c>
      <c r="Y109" s="26" t="str">
        <f t="shared" si="38"/>
        <v/>
      </c>
      <c r="Z109" s="14" t="str">
        <f t="shared" si="39"/>
        <v/>
      </c>
      <c r="AC109" s="13" t="str">
        <f t="shared" si="40"/>
        <v/>
      </c>
      <c r="AG109" s="26" t="str">
        <f t="shared" si="41"/>
        <v/>
      </c>
      <c r="AH109" s="14" t="str">
        <f t="shared" si="42"/>
        <v/>
      </c>
      <c r="AK109" s="13" t="str">
        <f t="shared" si="43"/>
        <v/>
      </c>
      <c r="AO109" s="26" t="str">
        <f t="shared" si="44"/>
        <v/>
      </c>
      <c r="AP109" s="14" t="str">
        <f t="shared" si="45"/>
        <v/>
      </c>
      <c r="AS109" s="13" t="str">
        <f t="shared" si="46"/>
        <v/>
      </c>
      <c r="AW109" s="26" t="str">
        <f t="shared" si="47"/>
        <v/>
      </c>
      <c r="AX109" s="14" t="str">
        <f t="shared" si="48"/>
        <v/>
      </c>
      <c r="BA109" s="13" t="str">
        <f t="shared" si="49"/>
        <v/>
      </c>
      <c r="BE109" s="26" t="str">
        <f t="shared" si="50"/>
        <v/>
      </c>
      <c r="BF109" s="26" t="str">
        <f t="shared" si="51"/>
        <v/>
      </c>
      <c r="BH109" s="18" t="str">
        <f>IF($A109="","",IF(BG109="","I",LOOKUP(BG109/BI$2,{0,0.4,0.45,0.5,0.55,0.6,0.65,0.7,0.75,0.8,1},{"F","D","C","C+","B-","B","B+","A-","A","A+"})))</f>
        <v/>
      </c>
      <c r="BI109" s="110" t="str">
        <f>IF($A109="","",IF(BG109="","--",LOOKUP(BG109/BI$2,{0,0.4,0.45,0.5,0.55,0.6,0.65,0.7,0.75,0.8,1},{0,2,2.25,2.5,2.75,3,3.25,3.5,3.75,4})))</f>
        <v/>
      </c>
      <c r="BO109" s="35" t="str">
        <f t="shared" si="52"/>
        <v/>
      </c>
    </row>
    <row r="110" spans="1:67" x14ac:dyDescent="0.25">
      <c r="E110" s="13" t="str">
        <f t="shared" si="31"/>
        <v/>
      </c>
      <c r="I110" s="26" t="str">
        <f t="shared" si="32"/>
        <v/>
      </c>
      <c r="J110" s="14" t="str">
        <f t="shared" si="33"/>
        <v/>
      </c>
      <c r="M110" s="13" t="str">
        <f t="shared" si="34"/>
        <v/>
      </c>
      <c r="Q110" s="26" t="str">
        <f t="shared" si="35"/>
        <v/>
      </c>
      <c r="R110" s="14" t="str">
        <f t="shared" si="36"/>
        <v/>
      </c>
      <c r="U110" s="13" t="str">
        <f t="shared" si="37"/>
        <v/>
      </c>
      <c r="Y110" s="26" t="str">
        <f t="shared" si="38"/>
        <v/>
      </c>
      <c r="Z110" s="14" t="str">
        <f t="shared" si="39"/>
        <v/>
      </c>
      <c r="AC110" s="13" t="str">
        <f t="shared" si="40"/>
        <v/>
      </c>
      <c r="AG110" s="26" t="str">
        <f t="shared" si="41"/>
        <v/>
      </c>
      <c r="AH110" s="14" t="str">
        <f t="shared" si="42"/>
        <v/>
      </c>
      <c r="AK110" s="13" t="str">
        <f t="shared" si="43"/>
        <v/>
      </c>
      <c r="AO110" s="26" t="str">
        <f t="shared" si="44"/>
        <v/>
      </c>
      <c r="AP110" s="14" t="str">
        <f t="shared" si="45"/>
        <v/>
      </c>
      <c r="AS110" s="13" t="str">
        <f t="shared" si="46"/>
        <v/>
      </c>
      <c r="AW110" s="26" t="str">
        <f t="shared" si="47"/>
        <v/>
      </c>
      <c r="AX110" s="14" t="str">
        <f t="shared" si="48"/>
        <v/>
      </c>
      <c r="BA110" s="13" t="str">
        <f t="shared" si="49"/>
        <v/>
      </c>
      <c r="BE110" s="26" t="str">
        <f t="shared" si="50"/>
        <v/>
      </c>
      <c r="BF110" s="26" t="str">
        <f t="shared" si="51"/>
        <v/>
      </c>
      <c r="BH110" s="18" t="str">
        <f>IF($A110="","",IF(BG110="","I",LOOKUP(BG110/BI$2,{0,0.4,0.45,0.5,0.55,0.6,0.65,0.7,0.75,0.8,1},{"F","D","C","C+","B-","B","B+","A-","A","A+"})))</f>
        <v/>
      </c>
      <c r="BI110" s="110" t="str">
        <f>IF($A110="","",IF(BG110="","--",LOOKUP(BG110/BI$2,{0,0.4,0.45,0.5,0.55,0.6,0.65,0.7,0.75,0.8,1},{0,2,2.25,2.5,2.75,3,3.25,3.5,3.75,4})))</f>
        <v/>
      </c>
      <c r="BO110" s="35" t="str">
        <f t="shared" si="52"/>
        <v/>
      </c>
    </row>
    <row r="111" spans="1:67" x14ac:dyDescent="0.25">
      <c r="E111" s="13" t="str">
        <f t="shared" si="31"/>
        <v/>
      </c>
      <c r="I111" s="26" t="str">
        <f t="shared" si="32"/>
        <v/>
      </c>
      <c r="J111" s="14" t="str">
        <f t="shared" si="33"/>
        <v/>
      </c>
      <c r="M111" s="13" t="str">
        <f t="shared" si="34"/>
        <v/>
      </c>
      <c r="Q111" s="26" t="str">
        <f t="shared" si="35"/>
        <v/>
      </c>
      <c r="R111" s="14" t="str">
        <f t="shared" si="36"/>
        <v/>
      </c>
      <c r="U111" s="13" t="str">
        <f t="shared" si="37"/>
        <v/>
      </c>
      <c r="Y111" s="26" t="str">
        <f t="shared" si="38"/>
        <v/>
      </c>
      <c r="Z111" s="14" t="str">
        <f t="shared" si="39"/>
        <v/>
      </c>
      <c r="AC111" s="13" t="str">
        <f t="shared" si="40"/>
        <v/>
      </c>
      <c r="AG111" s="26" t="str">
        <f t="shared" si="41"/>
        <v/>
      </c>
      <c r="AH111" s="14" t="str">
        <f t="shared" si="42"/>
        <v/>
      </c>
      <c r="AK111" s="13" t="str">
        <f t="shared" si="43"/>
        <v/>
      </c>
      <c r="AO111" s="26" t="str">
        <f t="shared" si="44"/>
        <v/>
      </c>
      <c r="AP111" s="14" t="str">
        <f t="shared" si="45"/>
        <v/>
      </c>
      <c r="AS111" s="13" t="str">
        <f t="shared" si="46"/>
        <v/>
      </c>
      <c r="AW111" s="26" t="str">
        <f t="shared" si="47"/>
        <v/>
      </c>
      <c r="AX111" s="14" t="str">
        <f t="shared" si="48"/>
        <v/>
      </c>
      <c r="BA111" s="13" t="str">
        <f t="shared" si="49"/>
        <v/>
      </c>
      <c r="BE111" s="26" t="str">
        <f t="shared" si="50"/>
        <v/>
      </c>
      <c r="BF111" s="26" t="str">
        <f t="shared" si="51"/>
        <v/>
      </c>
      <c r="BH111" s="18" t="str">
        <f>IF($A111="","",IF(BG111="","I",LOOKUP(BG111/BI$2,{0,0.4,0.45,0.5,0.55,0.6,0.65,0.7,0.75,0.8,1},{"F","D","C","C+","B-","B","B+","A-","A","A+"})))</f>
        <v/>
      </c>
      <c r="BI111" s="110" t="str">
        <f>IF($A111="","",IF(BG111="","--",LOOKUP(BG111/BI$2,{0,0.4,0.45,0.5,0.55,0.6,0.65,0.7,0.75,0.8,1},{0,2,2.25,2.5,2.75,3,3.25,3.5,3.75,4})))</f>
        <v/>
      </c>
      <c r="BO111" s="35" t="str">
        <f t="shared" si="52"/>
        <v/>
      </c>
    </row>
    <row r="112" spans="1:67" x14ac:dyDescent="0.25">
      <c r="E112" s="13" t="str">
        <f t="shared" si="31"/>
        <v/>
      </c>
      <c r="I112" s="26" t="str">
        <f t="shared" si="32"/>
        <v/>
      </c>
      <c r="J112" s="14" t="str">
        <f t="shared" si="33"/>
        <v/>
      </c>
      <c r="M112" s="13" t="str">
        <f t="shared" si="34"/>
        <v/>
      </c>
      <c r="Q112" s="26" t="str">
        <f t="shared" si="35"/>
        <v/>
      </c>
      <c r="R112" s="14" t="str">
        <f t="shared" si="36"/>
        <v/>
      </c>
      <c r="U112" s="13" t="str">
        <f t="shared" si="37"/>
        <v/>
      </c>
      <c r="Y112" s="26" t="str">
        <f t="shared" si="38"/>
        <v/>
      </c>
      <c r="Z112" s="14" t="str">
        <f t="shared" si="39"/>
        <v/>
      </c>
      <c r="AC112" s="13" t="str">
        <f t="shared" si="40"/>
        <v/>
      </c>
      <c r="AG112" s="26" t="str">
        <f t="shared" si="41"/>
        <v/>
      </c>
      <c r="AH112" s="14" t="str">
        <f t="shared" si="42"/>
        <v/>
      </c>
      <c r="AK112" s="13" t="str">
        <f t="shared" si="43"/>
        <v/>
      </c>
      <c r="AO112" s="26" t="str">
        <f t="shared" si="44"/>
        <v/>
      </c>
      <c r="AP112" s="14" t="str">
        <f t="shared" si="45"/>
        <v/>
      </c>
      <c r="AS112" s="13" t="str">
        <f t="shared" si="46"/>
        <v/>
      </c>
      <c r="AW112" s="26" t="str">
        <f t="shared" si="47"/>
        <v/>
      </c>
      <c r="AX112" s="14" t="str">
        <f t="shared" si="48"/>
        <v/>
      </c>
      <c r="BA112" s="13" t="str">
        <f t="shared" si="49"/>
        <v/>
      </c>
      <c r="BE112" s="26" t="str">
        <f t="shared" si="50"/>
        <v/>
      </c>
      <c r="BF112" s="26" t="str">
        <f t="shared" si="51"/>
        <v/>
      </c>
      <c r="BH112" s="18" t="str">
        <f>IF($A112="","",IF(BG112="","I",LOOKUP(BG112/BI$2,{0,0.4,0.45,0.5,0.55,0.6,0.65,0.7,0.75,0.8,1},{"F","D","C","C+","B-","B","B+","A-","A","A+"})))</f>
        <v/>
      </c>
      <c r="BI112" s="110" t="str">
        <f>IF($A112="","",IF(BG112="","--",LOOKUP(BG112/BI$2,{0,0.4,0.45,0.5,0.55,0.6,0.65,0.7,0.75,0.8,1},{0,2,2.25,2.5,2.75,3,3.25,3.5,3.75,4})))</f>
        <v/>
      </c>
      <c r="BO112" s="35" t="str">
        <f t="shared" si="52"/>
        <v/>
      </c>
    </row>
    <row r="113" spans="5:67" x14ac:dyDescent="0.25">
      <c r="E113" s="13" t="str">
        <f t="shared" si="31"/>
        <v/>
      </c>
      <c r="I113" s="26" t="str">
        <f t="shared" si="32"/>
        <v/>
      </c>
      <c r="J113" s="14" t="str">
        <f t="shared" si="33"/>
        <v/>
      </c>
      <c r="M113" s="13" t="str">
        <f t="shared" si="34"/>
        <v/>
      </c>
      <c r="Q113" s="26" t="str">
        <f t="shared" si="35"/>
        <v/>
      </c>
      <c r="R113" s="14" t="str">
        <f t="shared" si="36"/>
        <v/>
      </c>
      <c r="U113" s="13" t="str">
        <f t="shared" si="37"/>
        <v/>
      </c>
      <c r="Y113" s="26" t="str">
        <f t="shared" si="38"/>
        <v/>
      </c>
      <c r="Z113" s="14" t="str">
        <f t="shared" si="39"/>
        <v/>
      </c>
      <c r="AC113" s="13" t="str">
        <f t="shared" si="40"/>
        <v/>
      </c>
      <c r="AG113" s="26" t="str">
        <f t="shared" si="41"/>
        <v/>
      </c>
      <c r="AH113" s="14" t="str">
        <f t="shared" si="42"/>
        <v/>
      </c>
      <c r="AK113" s="13" t="str">
        <f t="shared" si="43"/>
        <v/>
      </c>
      <c r="AO113" s="26" t="str">
        <f t="shared" si="44"/>
        <v/>
      </c>
      <c r="AP113" s="14" t="str">
        <f t="shared" si="45"/>
        <v/>
      </c>
      <c r="AS113" s="13" t="str">
        <f t="shared" si="46"/>
        <v/>
      </c>
      <c r="AW113" s="26" t="str">
        <f t="shared" si="47"/>
        <v/>
      </c>
      <c r="AX113" s="14" t="str">
        <f t="shared" si="48"/>
        <v/>
      </c>
      <c r="BA113" s="13" t="str">
        <f t="shared" si="49"/>
        <v/>
      </c>
      <c r="BE113" s="26" t="str">
        <f t="shared" si="50"/>
        <v/>
      </c>
      <c r="BF113" s="26" t="str">
        <f t="shared" si="51"/>
        <v/>
      </c>
      <c r="BH113" s="18" t="str">
        <f>IF($A113="","",IF(BG113="","I",LOOKUP(BG113/BI$2,{0,0.4,0.45,0.5,0.55,0.6,0.65,0.7,0.75,0.8,1},{"F","D","C","C+","B-","B","B+","A-","A","A+"})))</f>
        <v/>
      </c>
      <c r="BI113" s="110" t="str">
        <f>IF($A113="","",IF(BG113="","--",LOOKUP(BG113/BI$2,{0,0.4,0.45,0.5,0.55,0.6,0.65,0.7,0.75,0.8,1},{0,2,2.25,2.5,2.75,3,3.25,3.5,3.75,4})))</f>
        <v/>
      </c>
      <c r="BO113" s="35" t="str">
        <f t="shared" si="52"/>
        <v/>
      </c>
    </row>
    <row r="114" spans="5:67" x14ac:dyDescent="0.25">
      <c r="E114" s="13" t="str">
        <f t="shared" si="31"/>
        <v/>
      </c>
      <c r="I114" s="26" t="str">
        <f t="shared" si="32"/>
        <v/>
      </c>
      <c r="J114" s="14" t="str">
        <f t="shared" si="33"/>
        <v/>
      </c>
      <c r="M114" s="13" t="str">
        <f t="shared" si="34"/>
        <v/>
      </c>
      <c r="Q114" s="26" t="str">
        <f t="shared" si="35"/>
        <v/>
      </c>
      <c r="R114" s="14" t="str">
        <f t="shared" si="36"/>
        <v/>
      </c>
      <c r="U114" s="13" t="str">
        <f t="shared" si="37"/>
        <v/>
      </c>
      <c r="Y114" s="26" t="str">
        <f t="shared" si="38"/>
        <v/>
      </c>
      <c r="Z114" s="14" t="str">
        <f t="shared" si="39"/>
        <v/>
      </c>
      <c r="AC114" s="13" t="str">
        <f t="shared" si="40"/>
        <v/>
      </c>
      <c r="AG114" s="26" t="str">
        <f t="shared" si="41"/>
        <v/>
      </c>
      <c r="AH114" s="14" t="str">
        <f t="shared" si="42"/>
        <v/>
      </c>
      <c r="AK114" s="13" t="str">
        <f t="shared" si="43"/>
        <v/>
      </c>
      <c r="AO114" s="26" t="str">
        <f t="shared" si="44"/>
        <v/>
      </c>
      <c r="AP114" s="14" t="str">
        <f t="shared" si="45"/>
        <v/>
      </c>
      <c r="AS114" s="13" t="str">
        <f t="shared" si="46"/>
        <v/>
      </c>
      <c r="AW114" s="26" t="str">
        <f t="shared" si="47"/>
        <v/>
      </c>
      <c r="AX114" s="14" t="str">
        <f t="shared" si="48"/>
        <v/>
      </c>
      <c r="BA114" s="13" t="str">
        <f t="shared" si="49"/>
        <v/>
      </c>
      <c r="BE114" s="26" t="str">
        <f t="shared" si="50"/>
        <v/>
      </c>
      <c r="BF114" s="26" t="str">
        <f t="shared" si="51"/>
        <v/>
      </c>
      <c r="BH114" s="18" t="str">
        <f>IF($A114="","",IF(BG114="","I",LOOKUP(BG114/BI$2,{0,0.4,0.45,0.5,0.55,0.6,0.65,0.7,0.75,0.8,1},{"F","D","C","C+","B-","B","B+","A-","A","A+"})))</f>
        <v/>
      </c>
      <c r="BI114" s="110" t="str">
        <f>IF($A114="","",IF(BG114="","--",LOOKUP(BG114/BI$2,{0,0.4,0.45,0.5,0.55,0.6,0.65,0.7,0.75,0.8,1},{0,2,2.25,2.5,2.75,3,3.25,3.5,3.75,4})))</f>
        <v/>
      </c>
      <c r="BO114" s="35" t="str">
        <f t="shared" si="52"/>
        <v/>
      </c>
    </row>
    <row r="115" spans="5:67" x14ac:dyDescent="0.25">
      <c r="E115" s="13" t="str">
        <f t="shared" si="31"/>
        <v/>
      </c>
      <c r="I115" s="26" t="str">
        <f t="shared" si="32"/>
        <v/>
      </c>
      <c r="J115" s="14" t="str">
        <f t="shared" si="33"/>
        <v/>
      </c>
      <c r="M115" s="13" t="str">
        <f t="shared" si="34"/>
        <v/>
      </c>
      <c r="Q115" s="26" t="str">
        <f t="shared" si="35"/>
        <v/>
      </c>
      <c r="R115" s="14" t="str">
        <f t="shared" si="36"/>
        <v/>
      </c>
      <c r="U115" s="13" t="str">
        <f t="shared" si="37"/>
        <v/>
      </c>
      <c r="Y115" s="26" t="str">
        <f t="shared" si="38"/>
        <v/>
      </c>
      <c r="Z115" s="14" t="str">
        <f t="shared" si="39"/>
        <v/>
      </c>
      <c r="AC115" s="13" t="str">
        <f t="shared" si="40"/>
        <v/>
      </c>
      <c r="AG115" s="26" t="str">
        <f t="shared" si="41"/>
        <v/>
      </c>
      <c r="AH115" s="14" t="str">
        <f t="shared" si="42"/>
        <v/>
      </c>
      <c r="AK115" s="13" t="str">
        <f t="shared" si="43"/>
        <v/>
      </c>
      <c r="AO115" s="26" t="str">
        <f t="shared" si="44"/>
        <v/>
      </c>
      <c r="AP115" s="14" t="str">
        <f t="shared" si="45"/>
        <v/>
      </c>
      <c r="AS115" s="13" t="str">
        <f t="shared" si="46"/>
        <v/>
      </c>
      <c r="AW115" s="26" t="str">
        <f t="shared" si="47"/>
        <v/>
      </c>
      <c r="AX115" s="14" t="str">
        <f t="shared" si="48"/>
        <v/>
      </c>
      <c r="BA115" s="13" t="str">
        <f t="shared" si="49"/>
        <v/>
      </c>
      <c r="BE115" s="26" t="str">
        <f t="shared" si="50"/>
        <v/>
      </c>
      <c r="BF115" s="26" t="str">
        <f t="shared" si="51"/>
        <v/>
      </c>
      <c r="BH115" s="18" t="str">
        <f>IF($A115="","",IF(BG115="","I",LOOKUP(BG115/BI$2,{0,0.4,0.45,0.5,0.55,0.6,0.65,0.7,0.75,0.8,1},{"F","D","C","C+","B-","B","B+","A-","A","A+"})))</f>
        <v/>
      </c>
      <c r="BI115" s="110" t="str">
        <f>IF($A115="","",IF(BG115="","--",LOOKUP(BG115/BI$2,{0,0.4,0.45,0.5,0.55,0.6,0.65,0.7,0.75,0.8,1},{0,2,2.25,2.5,2.75,3,3.25,3.5,3.75,4})))</f>
        <v/>
      </c>
      <c r="BO115" s="35" t="str">
        <f t="shared" si="52"/>
        <v/>
      </c>
    </row>
    <row r="116" spans="5:67" x14ac:dyDescent="0.25">
      <c r="E116" s="13" t="str">
        <f t="shared" si="31"/>
        <v/>
      </c>
      <c r="I116" s="26" t="str">
        <f t="shared" si="32"/>
        <v/>
      </c>
      <c r="J116" s="14" t="str">
        <f t="shared" si="33"/>
        <v/>
      </c>
      <c r="M116" s="13" t="str">
        <f t="shared" si="34"/>
        <v/>
      </c>
      <c r="Q116" s="26" t="str">
        <f t="shared" si="35"/>
        <v/>
      </c>
      <c r="R116" s="14" t="str">
        <f t="shared" si="36"/>
        <v/>
      </c>
      <c r="U116" s="13" t="str">
        <f t="shared" si="37"/>
        <v/>
      </c>
      <c r="Y116" s="26" t="str">
        <f t="shared" si="38"/>
        <v/>
      </c>
      <c r="Z116" s="14" t="str">
        <f t="shared" si="39"/>
        <v/>
      </c>
      <c r="AC116" s="13" t="str">
        <f t="shared" si="40"/>
        <v/>
      </c>
      <c r="AG116" s="26" t="str">
        <f t="shared" si="41"/>
        <v/>
      </c>
      <c r="AH116" s="14" t="str">
        <f t="shared" si="42"/>
        <v/>
      </c>
      <c r="AK116" s="13" t="str">
        <f t="shared" si="43"/>
        <v/>
      </c>
      <c r="AO116" s="26" t="str">
        <f t="shared" si="44"/>
        <v/>
      </c>
      <c r="AP116" s="14" t="str">
        <f t="shared" si="45"/>
        <v/>
      </c>
      <c r="AS116" s="13" t="str">
        <f t="shared" si="46"/>
        <v/>
      </c>
      <c r="AW116" s="26" t="str">
        <f t="shared" si="47"/>
        <v/>
      </c>
      <c r="AX116" s="14" t="str">
        <f t="shared" si="48"/>
        <v/>
      </c>
      <c r="BA116" s="13" t="str">
        <f t="shared" si="49"/>
        <v/>
      </c>
      <c r="BE116" s="26" t="str">
        <f t="shared" si="50"/>
        <v/>
      </c>
      <c r="BF116" s="26" t="str">
        <f t="shared" si="51"/>
        <v/>
      </c>
      <c r="BH116" s="18" t="str">
        <f>IF($A116="","",IF(BG116="","I",LOOKUP(BG116/BI$2,{0,0.4,0.45,0.5,0.55,0.6,0.65,0.7,0.75,0.8,1},{"F","D","C","C+","B-","B","B+","A-","A","A+"})))</f>
        <v/>
      </c>
      <c r="BI116" s="110" t="str">
        <f>IF($A116="","",IF(BG116="","--",LOOKUP(BG116/BI$2,{0,0.4,0.45,0.5,0.55,0.6,0.65,0.7,0.75,0.8,1},{0,2,2.25,2.5,2.75,3,3.25,3.5,3.75,4})))</f>
        <v/>
      </c>
      <c r="BO116" s="35" t="str">
        <f t="shared" si="52"/>
        <v/>
      </c>
    </row>
    <row r="117" spans="5:67" x14ac:dyDescent="0.25">
      <c r="E117" s="13" t="str">
        <f t="shared" si="31"/>
        <v/>
      </c>
      <c r="I117" s="26" t="str">
        <f t="shared" si="32"/>
        <v/>
      </c>
      <c r="J117" s="14" t="str">
        <f t="shared" si="33"/>
        <v/>
      </c>
      <c r="M117" s="13" t="str">
        <f t="shared" si="34"/>
        <v/>
      </c>
      <c r="Q117" s="26" t="str">
        <f t="shared" si="35"/>
        <v/>
      </c>
      <c r="R117" s="14" t="str">
        <f t="shared" si="36"/>
        <v/>
      </c>
      <c r="U117" s="13" t="str">
        <f t="shared" si="37"/>
        <v/>
      </c>
      <c r="Y117" s="26" t="str">
        <f t="shared" si="38"/>
        <v/>
      </c>
      <c r="Z117" s="14" t="str">
        <f t="shared" si="39"/>
        <v/>
      </c>
      <c r="AC117" s="13" t="str">
        <f t="shared" si="40"/>
        <v/>
      </c>
      <c r="AG117" s="26" t="str">
        <f t="shared" si="41"/>
        <v/>
      </c>
      <c r="AH117" s="14" t="str">
        <f t="shared" si="42"/>
        <v/>
      </c>
      <c r="AK117" s="13" t="str">
        <f t="shared" si="43"/>
        <v/>
      </c>
      <c r="AO117" s="26" t="str">
        <f t="shared" si="44"/>
        <v/>
      </c>
      <c r="AP117" s="14" t="str">
        <f t="shared" si="45"/>
        <v/>
      </c>
      <c r="AS117" s="13" t="str">
        <f t="shared" si="46"/>
        <v/>
      </c>
      <c r="AW117" s="26" t="str">
        <f t="shared" si="47"/>
        <v/>
      </c>
      <c r="AX117" s="14" t="str">
        <f t="shared" si="48"/>
        <v/>
      </c>
      <c r="BA117" s="13" t="str">
        <f t="shared" si="49"/>
        <v/>
      </c>
      <c r="BE117" s="26" t="str">
        <f t="shared" si="50"/>
        <v/>
      </c>
      <c r="BF117" s="26" t="str">
        <f t="shared" si="51"/>
        <v/>
      </c>
      <c r="BH117" s="18" t="str">
        <f>IF($A117="","",IF(BG117="","I",LOOKUP(BG117/BI$2,{0,0.4,0.45,0.5,0.55,0.6,0.65,0.7,0.75,0.8,1},{"F","D","C","C+","B-","B","B+","A-","A","A+"})))</f>
        <v/>
      </c>
      <c r="BI117" s="110" t="str">
        <f>IF($A117="","",IF(BG117="","--",LOOKUP(BG117/BI$2,{0,0.4,0.45,0.5,0.55,0.6,0.65,0.7,0.75,0.8,1},{0,2,2.25,2.5,2.75,3,3.25,3.5,3.75,4})))</f>
        <v/>
      </c>
      <c r="BO117" s="35" t="str">
        <f t="shared" si="52"/>
        <v/>
      </c>
    </row>
    <row r="118" spans="5:67" x14ac:dyDescent="0.25">
      <c r="E118" s="13" t="str">
        <f t="shared" si="31"/>
        <v/>
      </c>
      <c r="I118" s="26" t="str">
        <f t="shared" si="32"/>
        <v/>
      </c>
      <c r="J118" s="14" t="str">
        <f t="shared" si="33"/>
        <v/>
      </c>
      <c r="M118" s="13" t="str">
        <f t="shared" si="34"/>
        <v/>
      </c>
      <c r="Q118" s="26" t="str">
        <f t="shared" si="35"/>
        <v/>
      </c>
      <c r="R118" s="14" t="str">
        <f t="shared" si="36"/>
        <v/>
      </c>
      <c r="U118" s="13" t="str">
        <f t="shared" si="37"/>
        <v/>
      </c>
      <c r="Y118" s="26" t="str">
        <f t="shared" si="38"/>
        <v/>
      </c>
      <c r="Z118" s="14" t="str">
        <f t="shared" si="39"/>
        <v/>
      </c>
      <c r="AC118" s="13" t="str">
        <f t="shared" si="40"/>
        <v/>
      </c>
      <c r="AG118" s="26" t="str">
        <f t="shared" si="41"/>
        <v/>
      </c>
      <c r="AH118" s="14" t="str">
        <f t="shared" si="42"/>
        <v/>
      </c>
      <c r="AK118" s="13" t="str">
        <f t="shared" si="43"/>
        <v/>
      </c>
      <c r="AO118" s="26" t="str">
        <f t="shared" si="44"/>
        <v/>
      </c>
      <c r="AP118" s="14" t="str">
        <f t="shared" si="45"/>
        <v/>
      </c>
      <c r="AS118" s="13" t="str">
        <f t="shared" si="46"/>
        <v/>
      </c>
      <c r="AW118" s="26" t="str">
        <f t="shared" si="47"/>
        <v/>
      </c>
      <c r="AX118" s="14" t="str">
        <f t="shared" si="48"/>
        <v/>
      </c>
      <c r="BA118" s="13" t="str">
        <f t="shared" si="49"/>
        <v/>
      </c>
      <c r="BE118" s="26" t="str">
        <f t="shared" si="50"/>
        <v/>
      </c>
      <c r="BF118" s="26" t="str">
        <f t="shared" si="51"/>
        <v/>
      </c>
      <c r="BH118" s="18" t="str">
        <f>IF($A118="","",IF(BG118="","I",LOOKUP(BG118/BI$2,{0,0.4,0.45,0.5,0.55,0.6,0.65,0.7,0.75,0.8,1},{"F","D","C","C+","B-","B","B+","A-","A","A+"})))</f>
        <v/>
      </c>
      <c r="BI118" s="110" t="str">
        <f>IF($A118="","",IF(BG118="","--",LOOKUP(BG118/BI$2,{0,0.4,0.45,0.5,0.55,0.6,0.65,0.7,0.75,0.8,1},{0,2,2.25,2.5,2.75,3,3.25,3.5,3.75,4})))</f>
        <v/>
      </c>
      <c r="BO118" s="35" t="str">
        <f t="shared" si="52"/>
        <v/>
      </c>
    </row>
    <row r="119" spans="5:67" x14ac:dyDescent="0.25">
      <c r="E119" s="13" t="str">
        <f t="shared" si="31"/>
        <v/>
      </c>
      <c r="I119" s="26" t="str">
        <f t="shared" si="32"/>
        <v/>
      </c>
      <c r="J119" s="14" t="str">
        <f t="shared" si="33"/>
        <v/>
      </c>
      <c r="M119" s="13" t="str">
        <f t="shared" si="34"/>
        <v/>
      </c>
      <c r="Q119" s="26" t="str">
        <f t="shared" si="35"/>
        <v/>
      </c>
      <c r="R119" s="14" t="str">
        <f t="shared" si="36"/>
        <v/>
      </c>
      <c r="U119" s="13" t="str">
        <f t="shared" si="37"/>
        <v/>
      </c>
      <c r="Y119" s="26" t="str">
        <f t="shared" si="38"/>
        <v/>
      </c>
      <c r="Z119" s="14" t="str">
        <f t="shared" si="39"/>
        <v/>
      </c>
      <c r="AC119" s="13" t="str">
        <f t="shared" si="40"/>
        <v/>
      </c>
      <c r="AG119" s="26" t="str">
        <f t="shared" si="41"/>
        <v/>
      </c>
      <c r="AH119" s="14" t="str">
        <f t="shared" si="42"/>
        <v/>
      </c>
      <c r="AK119" s="13" t="str">
        <f t="shared" si="43"/>
        <v/>
      </c>
      <c r="AO119" s="26" t="str">
        <f t="shared" si="44"/>
        <v/>
      </c>
      <c r="AP119" s="14" t="str">
        <f t="shared" si="45"/>
        <v/>
      </c>
      <c r="AS119" s="13" t="str">
        <f t="shared" si="46"/>
        <v/>
      </c>
      <c r="AW119" s="26" t="str">
        <f t="shared" si="47"/>
        <v/>
      </c>
      <c r="AX119" s="14" t="str">
        <f t="shared" si="48"/>
        <v/>
      </c>
      <c r="BA119" s="13" t="str">
        <f t="shared" si="49"/>
        <v/>
      </c>
      <c r="BE119" s="26" t="str">
        <f t="shared" si="50"/>
        <v/>
      </c>
      <c r="BF119" s="26" t="str">
        <f t="shared" si="51"/>
        <v/>
      </c>
      <c r="BH119" s="18" t="str">
        <f>IF($A119="","",IF(BG119="","I",LOOKUP(BG119/BI$2,{0,0.4,0.45,0.5,0.55,0.6,0.65,0.7,0.75,0.8,1},{"F","D","C","C+","B-","B","B+","A-","A","A+"})))</f>
        <v/>
      </c>
      <c r="BI119" s="110" t="str">
        <f>IF($A119="","",IF(BG119="","--",LOOKUP(BG119/BI$2,{0,0.4,0.45,0.5,0.55,0.6,0.65,0.7,0.75,0.8,1},{0,2,2.25,2.5,2.75,3,3.25,3.5,3.75,4})))</f>
        <v/>
      </c>
      <c r="BO119" s="35" t="str">
        <f t="shared" si="52"/>
        <v/>
      </c>
    </row>
    <row r="120" spans="5:67" x14ac:dyDescent="0.25">
      <c r="E120" s="13" t="str">
        <f t="shared" si="31"/>
        <v/>
      </c>
      <c r="I120" s="26" t="str">
        <f t="shared" si="32"/>
        <v/>
      </c>
      <c r="J120" s="14" t="str">
        <f t="shared" si="33"/>
        <v/>
      </c>
      <c r="M120" s="13" t="str">
        <f t="shared" si="34"/>
        <v/>
      </c>
      <c r="Q120" s="26" t="str">
        <f t="shared" si="35"/>
        <v/>
      </c>
      <c r="R120" s="14" t="str">
        <f t="shared" si="36"/>
        <v/>
      </c>
      <c r="U120" s="13" t="str">
        <f t="shared" si="37"/>
        <v/>
      </c>
      <c r="Y120" s="26" t="str">
        <f t="shared" si="38"/>
        <v/>
      </c>
      <c r="Z120" s="14" t="str">
        <f t="shared" si="39"/>
        <v/>
      </c>
      <c r="AC120" s="13" t="str">
        <f t="shared" si="40"/>
        <v/>
      </c>
      <c r="AG120" s="26" t="str">
        <f t="shared" si="41"/>
        <v/>
      </c>
      <c r="AH120" s="14" t="str">
        <f t="shared" si="42"/>
        <v/>
      </c>
      <c r="AK120" s="13" t="str">
        <f t="shared" si="43"/>
        <v/>
      </c>
      <c r="AO120" s="26" t="str">
        <f t="shared" si="44"/>
        <v/>
      </c>
      <c r="AP120" s="14" t="str">
        <f t="shared" si="45"/>
        <v/>
      </c>
      <c r="AS120" s="13" t="str">
        <f t="shared" si="46"/>
        <v/>
      </c>
      <c r="AW120" s="26" t="str">
        <f t="shared" si="47"/>
        <v/>
      </c>
      <c r="AX120" s="14" t="str">
        <f t="shared" si="48"/>
        <v/>
      </c>
      <c r="BA120" s="13" t="str">
        <f t="shared" si="49"/>
        <v/>
      </c>
      <c r="BE120" s="26" t="str">
        <f t="shared" si="50"/>
        <v/>
      </c>
      <c r="BF120" s="26" t="str">
        <f t="shared" si="51"/>
        <v/>
      </c>
      <c r="BH120" s="18" t="str">
        <f>IF($A120="","",IF(BG120="","I",LOOKUP(BG120/BI$2,{0,0.4,0.45,0.5,0.55,0.6,0.65,0.7,0.75,0.8,1},{"F","D","C","C+","B-","B","B+","A-","A","A+"})))</f>
        <v/>
      </c>
      <c r="BI120" s="110" t="str">
        <f>IF($A120="","",IF(BG120="","--",LOOKUP(BG120/BI$2,{0,0.4,0.45,0.5,0.55,0.6,0.65,0.7,0.75,0.8,1},{0,2,2.25,2.5,2.75,3,3.25,3.5,3.75,4})))</f>
        <v/>
      </c>
      <c r="BO120" s="35" t="str">
        <f t="shared" si="52"/>
        <v/>
      </c>
    </row>
    <row r="121" spans="5:67" x14ac:dyDescent="0.25">
      <c r="E121" s="13" t="str">
        <f t="shared" si="31"/>
        <v/>
      </c>
      <c r="I121" s="26" t="str">
        <f t="shared" si="32"/>
        <v/>
      </c>
      <c r="J121" s="14" t="str">
        <f t="shared" si="33"/>
        <v/>
      </c>
      <c r="M121" s="13" t="str">
        <f t="shared" si="34"/>
        <v/>
      </c>
      <c r="Q121" s="26" t="str">
        <f t="shared" si="35"/>
        <v/>
      </c>
      <c r="R121" s="14" t="str">
        <f t="shared" si="36"/>
        <v/>
      </c>
      <c r="U121" s="13" t="str">
        <f t="shared" si="37"/>
        <v/>
      </c>
      <c r="Y121" s="26" t="str">
        <f t="shared" si="38"/>
        <v/>
      </c>
      <c r="Z121" s="14" t="str">
        <f t="shared" si="39"/>
        <v/>
      </c>
      <c r="AC121" s="13" t="str">
        <f t="shared" si="40"/>
        <v/>
      </c>
      <c r="AG121" s="26" t="str">
        <f t="shared" si="41"/>
        <v/>
      </c>
      <c r="AH121" s="14" t="str">
        <f t="shared" si="42"/>
        <v/>
      </c>
      <c r="AK121" s="13" t="str">
        <f t="shared" si="43"/>
        <v/>
      </c>
      <c r="AO121" s="26" t="str">
        <f t="shared" si="44"/>
        <v/>
      </c>
      <c r="AP121" s="14" t="str">
        <f t="shared" si="45"/>
        <v/>
      </c>
      <c r="AS121" s="13" t="str">
        <f t="shared" si="46"/>
        <v/>
      </c>
      <c r="AW121" s="26" t="str">
        <f t="shared" si="47"/>
        <v/>
      </c>
      <c r="AX121" s="14" t="str">
        <f t="shared" si="48"/>
        <v/>
      </c>
      <c r="BA121" s="13" t="str">
        <f t="shared" si="49"/>
        <v/>
      </c>
      <c r="BE121" s="26" t="str">
        <f t="shared" si="50"/>
        <v/>
      </c>
      <c r="BF121" s="26" t="str">
        <f t="shared" si="51"/>
        <v/>
      </c>
      <c r="BH121" s="18" t="str">
        <f>IF($A121="","",IF(BG121="","I",LOOKUP(BG121/BI$2,{0,0.4,0.45,0.5,0.55,0.6,0.65,0.7,0.75,0.8,1},{"F","D","C","C+","B-","B","B+","A-","A","A+"})))</f>
        <v/>
      </c>
      <c r="BI121" s="110" t="str">
        <f>IF($A121="","",IF(BG121="","--",LOOKUP(BG121/BI$2,{0,0.4,0.45,0.5,0.55,0.6,0.65,0.7,0.75,0.8,1},{0,2,2.25,2.5,2.75,3,3.25,3.5,3.75,4})))</f>
        <v/>
      </c>
      <c r="BO121" s="35" t="str">
        <f t="shared" si="52"/>
        <v/>
      </c>
    </row>
    <row r="122" spans="5:67" x14ac:dyDescent="0.25">
      <c r="E122" s="13" t="str">
        <f t="shared" si="31"/>
        <v/>
      </c>
      <c r="I122" s="26" t="str">
        <f t="shared" si="32"/>
        <v/>
      </c>
      <c r="J122" s="14" t="str">
        <f t="shared" si="33"/>
        <v/>
      </c>
      <c r="M122" s="13" t="str">
        <f t="shared" si="34"/>
        <v/>
      </c>
      <c r="Q122" s="26" t="str">
        <f t="shared" si="35"/>
        <v/>
      </c>
      <c r="R122" s="14" t="str">
        <f t="shared" si="36"/>
        <v/>
      </c>
      <c r="U122" s="13" t="str">
        <f t="shared" si="37"/>
        <v/>
      </c>
      <c r="Y122" s="26" t="str">
        <f t="shared" si="38"/>
        <v/>
      </c>
      <c r="Z122" s="14" t="str">
        <f t="shared" si="39"/>
        <v/>
      </c>
      <c r="AC122" s="13" t="str">
        <f t="shared" si="40"/>
        <v/>
      </c>
      <c r="AG122" s="26" t="str">
        <f t="shared" si="41"/>
        <v/>
      </c>
      <c r="AH122" s="14" t="str">
        <f t="shared" si="42"/>
        <v/>
      </c>
      <c r="AK122" s="13" t="str">
        <f t="shared" si="43"/>
        <v/>
      </c>
      <c r="AO122" s="26" t="str">
        <f t="shared" si="44"/>
        <v/>
      </c>
      <c r="AP122" s="14" t="str">
        <f t="shared" si="45"/>
        <v/>
      </c>
      <c r="AS122" s="13" t="str">
        <f t="shared" si="46"/>
        <v/>
      </c>
      <c r="AW122" s="26" t="str">
        <f t="shared" si="47"/>
        <v/>
      </c>
      <c r="AX122" s="14" t="str">
        <f t="shared" si="48"/>
        <v/>
      </c>
      <c r="BA122" s="13" t="str">
        <f t="shared" si="49"/>
        <v/>
      </c>
      <c r="BE122" s="26" t="str">
        <f t="shared" si="50"/>
        <v/>
      </c>
      <c r="BF122" s="26" t="str">
        <f t="shared" si="51"/>
        <v/>
      </c>
      <c r="BH122" s="18" t="str">
        <f>IF($A122="","",IF(BG122="","I",LOOKUP(BG122/BI$2,{0,0.4,0.45,0.5,0.55,0.6,0.65,0.7,0.75,0.8,1},{"F","D","C","C+","B-","B","B+","A-","A","A+"})))</f>
        <v/>
      </c>
      <c r="BI122" s="110" t="str">
        <f>IF($A122="","",IF(BG122="","--",LOOKUP(BG122/BI$2,{0,0.4,0.45,0.5,0.55,0.6,0.65,0.7,0.75,0.8,1},{0,2,2.25,2.5,2.75,3,3.25,3.5,3.75,4})))</f>
        <v/>
      </c>
      <c r="BO122" s="35" t="str">
        <f t="shared" si="52"/>
        <v/>
      </c>
    </row>
    <row r="123" spans="5:67" x14ac:dyDescent="0.25">
      <c r="E123" s="13" t="str">
        <f t="shared" si="31"/>
        <v/>
      </c>
      <c r="I123" s="26" t="str">
        <f t="shared" si="32"/>
        <v/>
      </c>
      <c r="J123" s="14" t="str">
        <f t="shared" si="33"/>
        <v/>
      </c>
      <c r="M123" s="13" t="str">
        <f t="shared" si="34"/>
        <v/>
      </c>
      <c r="Q123" s="26" t="str">
        <f t="shared" si="35"/>
        <v/>
      </c>
      <c r="R123" s="14" t="str">
        <f t="shared" si="36"/>
        <v/>
      </c>
      <c r="U123" s="13" t="str">
        <f t="shared" si="37"/>
        <v/>
      </c>
      <c r="Y123" s="26" t="str">
        <f t="shared" si="38"/>
        <v/>
      </c>
      <c r="Z123" s="14" t="str">
        <f t="shared" si="39"/>
        <v/>
      </c>
      <c r="AC123" s="13" t="str">
        <f t="shared" si="40"/>
        <v/>
      </c>
      <c r="AG123" s="26" t="str">
        <f t="shared" si="41"/>
        <v/>
      </c>
      <c r="AH123" s="14" t="str">
        <f t="shared" si="42"/>
        <v/>
      </c>
      <c r="AK123" s="13" t="str">
        <f t="shared" si="43"/>
        <v/>
      </c>
      <c r="AO123" s="26" t="str">
        <f t="shared" si="44"/>
        <v/>
      </c>
      <c r="AP123" s="14" t="str">
        <f t="shared" si="45"/>
        <v/>
      </c>
      <c r="AS123" s="13" t="str">
        <f t="shared" si="46"/>
        <v/>
      </c>
      <c r="AW123" s="26" t="str">
        <f t="shared" si="47"/>
        <v/>
      </c>
      <c r="AX123" s="14" t="str">
        <f t="shared" si="48"/>
        <v/>
      </c>
      <c r="BA123" s="13" t="str">
        <f t="shared" si="49"/>
        <v/>
      </c>
      <c r="BE123" s="26" t="str">
        <f t="shared" si="50"/>
        <v/>
      </c>
      <c r="BF123" s="26" t="str">
        <f t="shared" si="51"/>
        <v/>
      </c>
      <c r="BH123" s="18" t="str">
        <f>IF($A123="","",IF(BG123="","I",LOOKUP(BG123/BI$2,{0,0.4,0.45,0.5,0.55,0.6,0.65,0.7,0.75,0.8,1},{"F","D","C","C+","B-","B","B+","A-","A","A+"})))</f>
        <v/>
      </c>
      <c r="BI123" s="110" t="str">
        <f>IF($A123="","",IF(BG123="","--",LOOKUP(BG123/BI$2,{0,0.4,0.45,0.5,0.55,0.6,0.65,0.7,0.75,0.8,1},{0,2,2.25,2.5,2.75,3,3.25,3.5,3.75,4})))</f>
        <v/>
      </c>
      <c r="BO123" s="35" t="str">
        <f t="shared" si="52"/>
        <v/>
      </c>
    </row>
    <row r="124" spans="5:67" x14ac:dyDescent="0.25">
      <c r="E124" s="13" t="str">
        <f t="shared" si="31"/>
        <v/>
      </c>
      <c r="I124" s="26" t="str">
        <f t="shared" si="32"/>
        <v/>
      </c>
      <c r="J124" s="14" t="str">
        <f t="shared" si="33"/>
        <v/>
      </c>
      <c r="M124" s="13" t="str">
        <f t="shared" si="34"/>
        <v/>
      </c>
      <c r="Q124" s="26" t="str">
        <f t="shared" si="35"/>
        <v/>
      </c>
      <c r="R124" s="14" t="str">
        <f t="shared" si="36"/>
        <v/>
      </c>
      <c r="U124" s="13" t="str">
        <f t="shared" si="37"/>
        <v/>
      </c>
      <c r="Y124" s="26" t="str">
        <f t="shared" si="38"/>
        <v/>
      </c>
      <c r="Z124" s="14" t="str">
        <f t="shared" si="39"/>
        <v/>
      </c>
      <c r="AC124" s="13" t="str">
        <f t="shared" si="40"/>
        <v/>
      </c>
      <c r="AG124" s="26" t="str">
        <f t="shared" si="41"/>
        <v/>
      </c>
      <c r="AH124" s="14" t="str">
        <f t="shared" si="42"/>
        <v/>
      </c>
      <c r="AK124" s="13" t="str">
        <f t="shared" si="43"/>
        <v/>
      </c>
      <c r="AO124" s="26" t="str">
        <f t="shared" si="44"/>
        <v/>
      </c>
      <c r="AP124" s="14" t="str">
        <f t="shared" si="45"/>
        <v/>
      </c>
      <c r="AS124" s="13" t="str">
        <f t="shared" si="46"/>
        <v/>
      </c>
      <c r="AW124" s="26" t="str">
        <f t="shared" si="47"/>
        <v/>
      </c>
      <c r="AX124" s="14" t="str">
        <f t="shared" si="48"/>
        <v/>
      </c>
      <c r="BA124" s="13" t="str">
        <f t="shared" si="49"/>
        <v/>
      </c>
      <c r="BE124" s="26" t="str">
        <f t="shared" si="50"/>
        <v/>
      </c>
      <c r="BF124" s="26" t="str">
        <f t="shared" si="51"/>
        <v/>
      </c>
      <c r="BH124" s="18" t="str">
        <f>IF($A124="","",IF(BG124="","I",LOOKUP(BG124/BI$2,{0,0.4,0.45,0.5,0.55,0.6,0.65,0.7,0.75,0.8,1},{"F","D","C","C+","B-","B","B+","A-","A","A+"})))</f>
        <v/>
      </c>
      <c r="BI124" s="110" t="str">
        <f>IF($A124="","",IF(BG124="","--",LOOKUP(BG124/BI$2,{0,0.4,0.45,0.5,0.55,0.6,0.65,0.7,0.75,0.8,1},{0,2,2.25,2.5,2.75,3,3.25,3.5,3.75,4})))</f>
        <v/>
      </c>
      <c r="BO124" s="35" t="str">
        <f t="shared" si="52"/>
        <v/>
      </c>
    </row>
    <row r="125" spans="5:67" x14ac:dyDescent="0.25">
      <c r="E125" s="13" t="str">
        <f t="shared" si="31"/>
        <v/>
      </c>
      <c r="I125" s="26" t="str">
        <f t="shared" si="32"/>
        <v/>
      </c>
      <c r="J125" s="14" t="str">
        <f t="shared" si="33"/>
        <v/>
      </c>
      <c r="M125" s="13" t="str">
        <f t="shared" si="34"/>
        <v/>
      </c>
      <c r="Q125" s="26" t="str">
        <f t="shared" si="35"/>
        <v/>
      </c>
      <c r="R125" s="14" t="str">
        <f t="shared" si="36"/>
        <v/>
      </c>
      <c r="U125" s="13" t="str">
        <f t="shared" si="37"/>
        <v/>
      </c>
      <c r="Y125" s="26" t="str">
        <f t="shared" si="38"/>
        <v/>
      </c>
      <c r="Z125" s="14" t="str">
        <f t="shared" si="39"/>
        <v/>
      </c>
      <c r="AC125" s="13" t="str">
        <f t="shared" si="40"/>
        <v/>
      </c>
      <c r="AG125" s="26" t="str">
        <f t="shared" si="41"/>
        <v/>
      </c>
      <c r="AH125" s="14" t="str">
        <f t="shared" si="42"/>
        <v/>
      </c>
      <c r="AK125" s="13" t="str">
        <f t="shared" si="43"/>
        <v/>
      </c>
      <c r="AO125" s="26" t="str">
        <f t="shared" si="44"/>
        <v/>
      </c>
      <c r="AP125" s="14" t="str">
        <f t="shared" si="45"/>
        <v/>
      </c>
      <c r="AS125" s="13" t="str">
        <f t="shared" si="46"/>
        <v/>
      </c>
      <c r="AW125" s="26" t="str">
        <f t="shared" si="47"/>
        <v/>
      </c>
      <c r="AX125" s="14" t="str">
        <f t="shared" si="48"/>
        <v/>
      </c>
      <c r="BA125" s="13" t="str">
        <f t="shared" si="49"/>
        <v/>
      </c>
      <c r="BE125" s="26" t="str">
        <f t="shared" si="50"/>
        <v/>
      </c>
      <c r="BF125" s="26" t="str">
        <f t="shared" si="51"/>
        <v/>
      </c>
      <c r="BH125" s="18" t="str">
        <f>IF($A125="","",IF(BG125="","I",LOOKUP(BG125/BI$2,{0,0.4,0.45,0.5,0.55,0.6,0.65,0.7,0.75,0.8,1},{"F","D","C","C+","B-","B","B+","A-","A","A+"})))</f>
        <v/>
      </c>
      <c r="BI125" s="110" t="str">
        <f>IF($A125="","",IF(BG125="","--",LOOKUP(BG125/BI$2,{0,0.4,0.45,0.5,0.55,0.6,0.65,0.7,0.75,0.8,1},{0,2,2.25,2.5,2.75,3,3.25,3.5,3.75,4})))</f>
        <v/>
      </c>
      <c r="BO125" s="35" t="str">
        <f t="shared" si="52"/>
        <v/>
      </c>
    </row>
    <row r="126" spans="5:67" x14ac:dyDescent="0.25">
      <c r="E126" s="13" t="str">
        <f t="shared" si="31"/>
        <v/>
      </c>
      <c r="I126" s="26" t="str">
        <f t="shared" si="32"/>
        <v/>
      </c>
      <c r="J126" s="14" t="str">
        <f t="shared" si="33"/>
        <v/>
      </c>
      <c r="M126" s="13" t="str">
        <f t="shared" si="34"/>
        <v/>
      </c>
      <c r="Q126" s="26" t="str">
        <f t="shared" si="35"/>
        <v/>
      </c>
      <c r="R126" s="14" t="str">
        <f t="shared" si="36"/>
        <v/>
      </c>
      <c r="U126" s="13" t="str">
        <f t="shared" si="37"/>
        <v/>
      </c>
      <c r="Y126" s="26" t="str">
        <f t="shared" si="38"/>
        <v/>
      </c>
      <c r="Z126" s="14" t="str">
        <f t="shared" si="39"/>
        <v/>
      </c>
      <c r="AC126" s="13" t="str">
        <f t="shared" si="40"/>
        <v/>
      </c>
      <c r="AG126" s="26" t="str">
        <f t="shared" si="41"/>
        <v/>
      </c>
      <c r="AH126" s="14" t="str">
        <f t="shared" si="42"/>
        <v/>
      </c>
      <c r="AK126" s="13" t="str">
        <f t="shared" si="43"/>
        <v/>
      </c>
      <c r="AO126" s="26" t="str">
        <f t="shared" si="44"/>
        <v/>
      </c>
      <c r="AP126" s="14" t="str">
        <f t="shared" si="45"/>
        <v/>
      </c>
      <c r="AS126" s="13" t="str">
        <f t="shared" si="46"/>
        <v/>
      </c>
      <c r="AW126" s="26" t="str">
        <f t="shared" si="47"/>
        <v/>
      </c>
      <c r="AX126" s="14" t="str">
        <f t="shared" si="48"/>
        <v/>
      </c>
      <c r="BA126" s="13" t="str">
        <f t="shared" si="49"/>
        <v/>
      </c>
      <c r="BE126" s="26" t="str">
        <f t="shared" si="50"/>
        <v/>
      </c>
      <c r="BF126" s="26" t="str">
        <f t="shared" si="51"/>
        <v/>
      </c>
      <c r="BH126" s="18" t="str">
        <f>IF($A126="","",IF(BG126="","I",LOOKUP(BG126/BI$2,{0,0.4,0.45,0.5,0.55,0.6,0.65,0.7,0.75,0.8,1},{"F","D","C","C+","B-","B","B+","A-","A","A+"})))</f>
        <v/>
      </c>
      <c r="BI126" s="110" t="str">
        <f>IF($A126="","",IF(BG126="","--",LOOKUP(BG126/BI$2,{0,0.4,0.45,0.5,0.55,0.6,0.65,0.7,0.75,0.8,1},{0,2,2.25,2.5,2.75,3,3.25,3.5,3.75,4})))</f>
        <v/>
      </c>
      <c r="BO126" s="35" t="str">
        <f t="shared" si="52"/>
        <v/>
      </c>
    </row>
    <row r="127" spans="5:67" x14ac:dyDescent="0.25">
      <c r="E127" s="13" t="str">
        <f t="shared" si="31"/>
        <v/>
      </c>
      <c r="I127" s="26" t="str">
        <f t="shared" si="32"/>
        <v/>
      </c>
      <c r="J127" s="14" t="str">
        <f t="shared" si="33"/>
        <v/>
      </c>
      <c r="M127" s="13" t="str">
        <f t="shared" si="34"/>
        <v/>
      </c>
      <c r="Q127" s="26" t="str">
        <f t="shared" si="35"/>
        <v/>
      </c>
      <c r="R127" s="14" t="str">
        <f t="shared" si="36"/>
        <v/>
      </c>
      <c r="U127" s="13" t="str">
        <f t="shared" si="37"/>
        <v/>
      </c>
      <c r="Y127" s="26" t="str">
        <f t="shared" si="38"/>
        <v/>
      </c>
      <c r="Z127" s="14" t="str">
        <f t="shared" si="39"/>
        <v/>
      </c>
      <c r="AC127" s="13" t="str">
        <f t="shared" si="40"/>
        <v/>
      </c>
      <c r="AG127" s="26" t="str">
        <f t="shared" si="41"/>
        <v/>
      </c>
      <c r="AH127" s="14" t="str">
        <f t="shared" si="42"/>
        <v/>
      </c>
      <c r="AK127" s="13" t="str">
        <f t="shared" si="43"/>
        <v/>
      </c>
      <c r="AO127" s="26" t="str">
        <f t="shared" si="44"/>
        <v/>
      </c>
      <c r="AP127" s="14" t="str">
        <f t="shared" si="45"/>
        <v/>
      </c>
      <c r="AS127" s="13" t="str">
        <f t="shared" si="46"/>
        <v/>
      </c>
      <c r="AW127" s="26" t="str">
        <f t="shared" si="47"/>
        <v/>
      </c>
      <c r="AX127" s="14" t="str">
        <f t="shared" si="48"/>
        <v/>
      </c>
      <c r="BA127" s="13" t="str">
        <f t="shared" si="49"/>
        <v/>
      </c>
      <c r="BE127" s="26" t="str">
        <f t="shared" si="50"/>
        <v/>
      </c>
      <c r="BF127" s="26" t="str">
        <f t="shared" si="51"/>
        <v/>
      </c>
      <c r="BH127" s="18" t="str">
        <f>IF($A127="","",IF(BG127="","I",LOOKUP(BG127/BI$2,{0,0.4,0.45,0.5,0.55,0.6,0.65,0.7,0.75,0.8,1},{"F","D","C","C+","B-","B","B+","A-","A","A+"})))</f>
        <v/>
      </c>
      <c r="BI127" s="110" t="str">
        <f>IF($A127="","",IF(BG127="","--",LOOKUP(BG127/BI$2,{0,0.4,0.45,0.5,0.55,0.6,0.65,0.7,0.75,0.8,1},{0,2,2.25,2.5,2.75,3,3.25,3.5,3.75,4})))</f>
        <v/>
      </c>
      <c r="BO127" s="35" t="str">
        <f t="shared" si="52"/>
        <v/>
      </c>
    </row>
    <row r="128" spans="5:67" x14ac:dyDescent="0.25">
      <c r="E128" s="13" t="str">
        <f t="shared" si="31"/>
        <v/>
      </c>
      <c r="I128" s="26" t="str">
        <f t="shared" si="32"/>
        <v/>
      </c>
      <c r="J128" s="14" t="str">
        <f t="shared" si="33"/>
        <v/>
      </c>
      <c r="M128" s="13" t="str">
        <f t="shared" si="34"/>
        <v/>
      </c>
      <c r="Q128" s="26" t="str">
        <f t="shared" si="35"/>
        <v/>
      </c>
      <c r="R128" s="14" t="str">
        <f t="shared" si="36"/>
        <v/>
      </c>
      <c r="U128" s="13" t="str">
        <f t="shared" si="37"/>
        <v/>
      </c>
      <c r="Y128" s="26" t="str">
        <f t="shared" si="38"/>
        <v/>
      </c>
      <c r="Z128" s="14" t="str">
        <f t="shared" si="39"/>
        <v/>
      </c>
      <c r="AC128" s="13" t="str">
        <f t="shared" si="40"/>
        <v/>
      </c>
      <c r="AG128" s="26" t="str">
        <f t="shared" si="41"/>
        <v/>
      </c>
      <c r="AH128" s="14" t="str">
        <f t="shared" si="42"/>
        <v/>
      </c>
      <c r="AK128" s="13" t="str">
        <f t="shared" si="43"/>
        <v/>
      </c>
      <c r="AO128" s="26" t="str">
        <f t="shared" si="44"/>
        <v/>
      </c>
      <c r="AP128" s="14" t="str">
        <f t="shared" si="45"/>
        <v/>
      </c>
      <c r="AS128" s="13" t="str">
        <f t="shared" si="46"/>
        <v/>
      </c>
      <c r="AW128" s="26" t="str">
        <f t="shared" si="47"/>
        <v/>
      </c>
      <c r="AX128" s="14" t="str">
        <f t="shared" si="48"/>
        <v/>
      </c>
      <c r="BA128" s="13" t="str">
        <f t="shared" si="49"/>
        <v/>
      </c>
      <c r="BE128" s="26" t="str">
        <f t="shared" si="50"/>
        <v/>
      </c>
      <c r="BF128" s="26" t="str">
        <f t="shared" si="51"/>
        <v/>
      </c>
      <c r="BH128" s="18" t="str">
        <f>IF($A128="","",IF(BG128="","I",LOOKUP(BG128/BI$2,{0,0.4,0.45,0.5,0.55,0.6,0.65,0.7,0.75,0.8,1},{"F","D","C","C+","B-","B","B+","A-","A","A+"})))</f>
        <v/>
      </c>
      <c r="BI128" s="110" t="str">
        <f>IF($A128="","",IF(BG128="","--",LOOKUP(BG128/BI$2,{0,0.4,0.45,0.5,0.55,0.6,0.65,0.7,0.75,0.8,1},{0,2,2.25,2.5,2.75,3,3.25,3.5,3.75,4})))</f>
        <v/>
      </c>
      <c r="BO128" s="35" t="str">
        <f t="shared" si="52"/>
        <v/>
      </c>
    </row>
    <row r="129" spans="5:67" x14ac:dyDescent="0.25">
      <c r="E129" s="13" t="str">
        <f t="shared" si="31"/>
        <v/>
      </c>
      <c r="I129" s="26" t="str">
        <f t="shared" si="32"/>
        <v/>
      </c>
      <c r="J129" s="14" t="str">
        <f t="shared" si="33"/>
        <v/>
      </c>
      <c r="M129" s="13" t="str">
        <f t="shared" si="34"/>
        <v/>
      </c>
      <c r="Q129" s="26" t="str">
        <f t="shared" si="35"/>
        <v/>
      </c>
      <c r="R129" s="14" t="str">
        <f t="shared" si="36"/>
        <v/>
      </c>
      <c r="U129" s="13" t="str">
        <f t="shared" si="37"/>
        <v/>
      </c>
      <c r="Y129" s="26" t="str">
        <f t="shared" si="38"/>
        <v/>
      </c>
      <c r="Z129" s="14" t="str">
        <f t="shared" si="39"/>
        <v/>
      </c>
      <c r="AC129" s="13" t="str">
        <f t="shared" si="40"/>
        <v/>
      </c>
      <c r="AG129" s="26" t="str">
        <f t="shared" si="41"/>
        <v/>
      </c>
      <c r="AH129" s="14" t="str">
        <f t="shared" si="42"/>
        <v/>
      </c>
      <c r="AK129" s="13" t="str">
        <f t="shared" si="43"/>
        <v/>
      </c>
      <c r="AO129" s="26" t="str">
        <f t="shared" si="44"/>
        <v/>
      </c>
      <c r="AP129" s="14" t="str">
        <f t="shared" si="45"/>
        <v/>
      </c>
      <c r="AS129" s="13" t="str">
        <f t="shared" si="46"/>
        <v/>
      </c>
      <c r="AW129" s="26" t="str">
        <f t="shared" si="47"/>
        <v/>
      </c>
      <c r="AX129" s="14" t="str">
        <f t="shared" si="48"/>
        <v/>
      </c>
      <c r="BA129" s="13" t="str">
        <f t="shared" si="49"/>
        <v/>
      </c>
      <c r="BE129" s="26" t="str">
        <f t="shared" si="50"/>
        <v/>
      </c>
      <c r="BF129" s="26" t="str">
        <f t="shared" si="51"/>
        <v/>
      </c>
      <c r="BH129" s="18" t="str">
        <f>IF($A129="","",IF(BG129="","I",LOOKUP(BG129/BI$2,{0,0.4,0.45,0.5,0.55,0.6,0.65,0.7,0.75,0.8,1},{"F","D","C","C+","B-","B","B+","A-","A","A+"})))</f>
        <v/>
      </c>
      <c r="BI129" s="110" t="str">
        <f>IF($A129="","",IF(BG129="","--",LOOKUP(BG129/BI$2,{0,0.4,0.45,0.5,0.55,0.6,0.65,0.7,0.75,0.8,1},{0,2,2.25,2.5,2.75,3,3.25,3.5,3.75,4})))</f>
        <v/>
      </c>
      <c r="BO129" s="35" t="str">
        <f t="shared" si="52"/>
        <v/>
      </c>
    </row>
    <row r="130" spans="5:67" x14ac:dyDescent="0.25">
      <c r="E130" s="13" t="str">
        <f t="shared" si="31"/>
        <v/>
      </c>
      <c r="I130" s="26" t="str">
        <f t="shared" si="32"/>
        <v/>
      </c>
      <c r="J130" s="14" t="str">
        <f t="shared" si="33"/>
        <v/>
      </c>
      <c r="M130" s="13" t="str">
        <f t="shared" si="34"/>
        <v/>
      </c>
      <c r="Q130" s="26" t="str">
        <f t="shared" si="35"/>
        <v/>
      </c>
      <c r="R130" s="14" t="str">
        <f t="shared" si="36"/>
        <v/>
      </c>
      <c r="U130" s="13" t="str">
        <f t="shared" si="37"/>
        <v/>
      </c>
      <c r="Y130" s="26" t="str">
        <f t="shared" si="38"/>
        <v/>
      </c>
      <c r="Z130" s="14" t="str">
        <f t="shared" si="39"/>
        <v/>
      </c>
      <c r="AC130" s="13" t="str">
        <f t="shared" si="40"/>
        <v/>
      </c>
      <c r="AG130" s="26" t="str">
        <f t="shared" si="41"/>
        <v/>
      </c>
      <c r="AH130" s="14" t="str">
        <f t="shared" si="42"/>
        <v/>
      </c>
      <c r="AK130" s="13" t="str">
        <f t="shared" si="43"/>
        <v/>
      </c>
      <c r="AO130" s="26" t="str">
        <f t="shared" si="44"/>
        <v/>
      </c>
      <c r="AP130" s="14" t="str">
        <f t="shared" si="45"/>
        <v/>
      </c>
      <c r="AS130" s="13" t="str">
        <f t="shared" si="46"/>
        <v/>
      </c>
      <c r="AW130" s="26" t="str">
        <f t="shared" si="47"/>
        <v/>
      </c>
      <c r="AX130" s="14" t="str">
        <f t="shared" si="48"/>
        <v/>
      </c>
      <c r="BA130" s="13" t="str">
        <f t="shared" si="49"/>
        <v/>
      </c>
      <c r="BE130" s="26" t="str">
        <f t="shared" si="50"/>
        <v/>
      </c>
      <c r="BF130" s="26" t="str">
        <f t="shared" si="51"/>
        <v/>
      </c>
      <c r="BH130" s="18" t="str">
        <f>IF($A130="","",IF(BG130="","I",LOOKUP(BG130/BI$2,{0,0.4,0.45,0.5,0.55,0.6,0.65,0.7,0.75,0.8,1},{"F","D","C","C+","B-","B","B+","A-","A","A+"})))</f>
        <v/>
      </c>
      <c r="BI130" s="110" t="str">
        <f>IF($A130="","",IF(BG130="","--",LOOKUP(BG130/BI$2,{0,0.4,0.45,0.5,0.55,0.6,0.65,0.7,0.75,0.8,1},{0,2,2.25,2.5,2.75,3,3.25,3.5,3.75,4})))</f>
        <v/>
      </c>
      <c r="BO130" s="35" t="str">
        <f t="shared" si="52"/>
        <v/>
      </c>
    </row>
    <row r="131" spans="5:67" x14ac:dyDescent="0.25">
      <c r="E131" s="13" t="str">
        <f t="shared" ref="E131:E158" si="53">IF(ISBLANK($B131),"",IF(COUNT(C131:D131)=0,"",IF(AND($A131="IM",COUNT(C131:D131)=1),C131+D131,ROUNDUP((C131+D131)/2,0))))</f>
        <v/>
      </c>
      <c r="I131" s="26" t="str">
        <f t="shared" si="32"/>
        <v/>
      </c>
      <c r="J131" s="14" t="str">
        <f t="shared" si="33"/>
        <v/>
      </c>
      <c r="M131" s="13" t="str">
        <f t="shared" si="34"/>
        <v/>
      </c>
      <c r="Q131" s="26" t="str">
        <f t="shared" si="35"/>
        <v/>
      </c>
      <c r="R131" s="14" t="str">
        <f t="shared" si="36"/>
        <v/>
      </c>
      <c r="U131" s="13" t="str">
        <f t="shared" si="37"/>
        <v/>
      </c>
      <c r="Y131" s="26" t="str">
        <f t="shared" si="38"/>
        <v/>
      </c>
      <c r="Z131" s="14" t="str">
        <f t="shared" si="39"/>
        <v/>
      </c>
      <c r="AC131" s="13" t="str">
        <f t="shared" si="40"/>
        <v/>
      </c>
      <c r="AG131" s="26" t="str">
        <f t="shared" si="41"/>
        <v/>
      </c>
      <c r="AH131" s="14" t="str">
        <f t="shared" si="42"/>
        <v/>
      </c>
      <c r="AK131" s="13" t="str">
        <f t="shared" si="43"/>
        <v/>
      </c>
      <c r="AO131" s="26" t="str">
        <f t="shared" si="44"/>
        <v/>
      </c>
      <c r="AP131" s="14" t="str">
        <f t="shared" si="45"/>
        <v/>
      </c>
      <c r="AS131" s="13" t="str">
        <f t="shared" si="46"/>
        <v/>
      </c>
      <c r="AW131" s="26" t="str">
        <f t="shared" si="47"/>
        <v/>
      </c>
      <c r="AX131" s="14" t="str">
        <f t="shared" si="48"/>
        <v/>
      </c>
      <c r="BA131" s="13" t="str">
        <f t="shared" si="49"/>
        <v/>
      </c>
      <c r="BE131" s="26" t="str">
        <f t="shared" si="50"/>
        <v/>
      </c>
      <c r="BF131" s="26" t="str">
        <f t="shared" si="51"/>
        <v/>
      </c>
      <c r="BH131" s="18" t="str">
        <f>IF($A131="","",IF(BG131="","I",LOOKUP(BG131/BI$2,{0,0.4,0.45,0.5,0.55,0.6,0.65,0.7,0.75,0.8,1},{"F","D","C","C+","B-","B","B+","A-","A","A+"})))</f>
        <v/>
      </c>
      <c r="BI131" s="110" t="str">
        <f>IF($A131="","",IF(BG131="","--",LOOKUP(BG131/BI$2,{0,0.4,0.45,0.5,0.55,0.6,0.65,0.7,0.75,0.8,1},{0,2,2.25,2.5,2.75,3,3.25,3.5,3.75,4})))</f>
        <v/>
      </c>
      <c r="BO131" s="35" t="str">
        <f t="shared" si="52"/>
        <v/>
      </c>
    </row>
    <row r="132" spans="5:67" x14ac:dyDescent="0.25">
      <c r="E132" s="13" t="str">
        <f t="shared" si="53"/>
        <v/>
      </c>
      <c r="I132" s="26" t="str">
        <f t="shared" si="32"/>
        <v/>
      </c>
      <c r="J132" s="14" t="str">
        <f t="shared" si="33"/>
        <v/>
      </c>
      <c r="M132" s="13" t="str">
        <f t="shared" si="34"/>
        <v/>
      </c>
      <c r="Q132" s="26" t="str">
        <f t="shared" si="35"/>
        <v/>
      </c>
      <c r="R132" s="14" t="str">
        <f t="shared" si="36"/>
        <v/>
      </c>
      <c r="U132" s="13" t="str">
        <f t="shared" si="37"/>
        <v/>
      </c>
      <c r="Y132" s="26" t="str">
        <f t="shared" si="38"/>
        <v/>
      </c>
      <c r="Z132" s="14" t="str">
        <f t="shared" si="39"/>
        <v/>
      </c>
      <c r="AC132" s="13" t="str">
        <f t="shared" si="40"/>
        <v/>
      </c>
      <c r="AG132" s="26" t="str">
        <f t="shared" si="41"/>
        <v/>
      </c>
      <c r="AH132" s="14" t="str">
        <f t="shared" si="42"/>
        <v/>
      </c>
      <c r="AK132" s="13" t="str">
        <f t="shared" si="43"/>
        <v/>
      </c>
      <c r="AO132" s="26" t="str">
        <f t="shared" si="44"/>
        <v/>
      </c>
      <c r="AP132" s="14" t="str">
        <f t="shared" si="45"/>
        <v/>
      </c>
      <c r="AS132" s="13" t="str">
        <f t="shared" si="46"/>
        <v/>
      </c>
      <c r="AW132" s="26" t="str">
        <f t="shared" si="47"/>
        <v/>
      </c>
      <c r="AX132" s="14" t="str">
        <f t="shared" si="48"/>
        <v/>
      </c>
      <c r="BA132" s="13" t="str">
        <f t="shared" si="49"/>
        <v/>
      </c>
      <c r="BE132" s="26" t="str">
        <f t="shared" si="50"/>
        <v/>
      </c>
      <c r="BF132" s="26" t="str">
        <f t="shared" si="51"/>
        <v/>
      </c>
      <c r="BH132" s="18" t="str">
        <f>IF($A132="","",IF(BG132="","I",LOOKUP(BG132/BI$2,{0,0.4,0.45,0.5,0.55,0.6,0.65,0.7,0.75,0.8,1},{"F","D","C","C+","B-","B","B+","A-","A","A+"})))</f>
        <v/>
      </c>
      <c r="BI132" s="110" t="str">
        <f>IF($A132="","",IF(BG132="","--",LOOKUP(BG132/BI$2,{0,0.4,0.45,0.5,0.55,0.6,0.65,0.7,0.75,0.8,1},{0,2,2.25,2.5,2.75,3,3.25,3.5,3.75,4})))</f>
        <v/>
      </c>
      <c r="BO132" s="35" t="str">
        <f t="shared" si="52"/>
        <v/>
      </c>
    </row>
    <row r="133" spans="5:67" x14ac:dyDescent="0.25">
      <c r="E133" s="13" t="str">
        <f t="shared" si="53"/>
        <v/>
      </c>
      <c r="I133" s="26" t="str">
        <f t="shared" si="32"/>
        <v/>
      </c>
      <c r="J133" s="14" t="str">
        <f t="shared" si="33"/>
        <v/>
      </c>
      <c r="M133" s="13" t="str">
        <f t="shared" si="34"/>
        <v/>
      </c>
      <c r="Q133" s="26" t="str">
        <f t="shared" si="35"/>
        <v/>
      </c>
      <c r="R133" s="14" t="str">
        <f t="shared" si="36"/>
        <v/>
      </c>
      <c r="U133" s="13" t="str">
        <f t="shared" si="37"/>
        <v/>
      </c>
      <c r="Y133" s="26" t="str">
        <f t="shared" si="38"/>
        <v/>
      </c>
      <c r="Z133" s="14" t="str">
        <f t="shared" si="39"/>
        <v/>
      </c>
      <c r="AC133" s="13" t="str">
        <f t="shared" si="40"/>
        <v/>
      </c>
      <c r="AG133" s="26" t="str">
        <f t="shared" si="41"/>
        <v/>
      </c>
      <c r="AH133" s="14" t="str">
        <f t="shared" si="42"/>
        <v/>
      </c>
      <c r="AK133" s="13" t="str">
        <f t="shared" si="43"/>
        <v/>
      </c>
      <c r="AO133" s="26" t="str">
        <f t="shared" si="44"/>
        <v/>
      </c>
      <c r="AP133" s="14" t="str">
        <f t="shared" si="45"/>
        <v/>
      </c>
      <c r="AS133" s="13" t="str">
        <f t="shared" si="46"/>
        <v/>
      </c>
      <c r="AW133" s="26" t="str">
        <f t="shared" si="47"/>
        <v/>
      </c>
      <c r="AX133" s="14" t="str">
        <f t="shared" si="48"/>
        <v/>
      </c>
      <c r="BA133" s="13" t="str">
        <f t="shared" si="49"/>
        <v/>
      </c>
      <c r="BE133" s="26" t="str">
        <f t="shared" si="50"/>
        <v/>
      </c>
      <c r="BF133" s="26" t="str">
        <f t="shared" si="51"/>
        <v/>
      </c>
      <c r="BH133" s="18" t="str">
        <f>IF($A133="","",IF(BG133="","I",LOOKUP(BG133/BI$2,{0,0.4,0.45,0.5,0.55,0.6,0.65,0.7,0.75,0.8,1},{"F","D","C","C+","B-","B","B+","A-","A","A+"})))</f>
        <v/>
      </c>
      <c r="BI133" s="110" t="str">
        <f>IF($A133="","",IF(BG133="","--",LOOKUP(BG133/BI$2,{0,0.4,0.45,0.5,0.55,0.6,0.65,0.7,0.75,0.8,1},{0,2,2.25,2.5,2.75,3,3.25,3.5,3.75,4})))</f>
        <v/>
      </c>
      <c r="BO133" s="35" t="str">
        <f t="shared" si="52"/>
        <v/>
      </c>
    </row>
    <row r="134" spans="5:67" x14ac:dyDescent="0.25">
      <c r="E134" s="13" t="str">
        <f t="shared" si="53"/>
        <v/>
      </c>
      <c r="I134" s="26" t="str">
        <f t="shared" si="32"/>
        <v/>
      </c>
      <c r="J134" s="14" t="str">
        <f t="shared" si="33"/>
        <v/>
      </c>
      <c r="M134" s="13" t="str">
        <f t="shared" si="34"/>
        <v/>
      </c>
      <c r="Q134" s="26" t="str">
        <f t="shared" si="35"/>
        <v/>
      </c>
      <c r="R134" s="14" t="str">
        <f t="shared" si="36"/>
        <v/>
      </c>
      <c r="U134" s="13" t="str">
        <f t="shared" si="37"/>
        <v/>
      </c>
      <c r="Y134" s="26" t="str">
        <f t="shared" si="38"/>
        <v/>
      </c>
      <c r="Z134" s="14" t="str">
        <f t="shared" si="39"/>
        <v/>
      </c>
      <c r="AC134" s="13" t="str">
        <f t="shared" si="40"/>
        <v/>
      </c>
      <c r="AG134" s="26" t="str">
        <f t="shared" si="41"/>
        <v/>
      </c>
      <c r="AH134" s="14" t="str">
        <f t="shared" si="42"/>
        <v/>
      </c>
      <c r="AK134" s="13" t="str">
        <f t="shared" si="43"/>
        <v/>
      </c>
      <c r="AO134" s="26" t="str">
        <f t="shared" si="44"/>
        <v/>
      </c>
      <c r="AP134" s="14" t="str">
        <f t="shared" si="45"/>
        <v/>
      </c>
      <c r="AS134" s="13" t="str">
        <f t="shared" si="46"/>
        <v/>
      </c>
      <c r="AW134" s="26" t="str">
        <f t="shared" si="47"/>
        <v/>
      </c>
      <c r="AX134" s="14" t="str">
        <f t="shared" si="48"/>
        <v/>
      </c>
      <c r="BA134" s="13" t="str">
        <f t="shared" si="49"/>
        <v/>
      </c>
      <c r="BE134" s="26" t="str">
        <f t="shared" si="50"/>
        <v/>
      </c>
      <c r="BF134" s="26" t="str">
        <f t="shared" si="51"/>
        <v/>
      </c>
      <c r="BH134" s="18" t="str">
        <f>IF($A134="","",IF(BG134="","I",LOOKUP(BG134/BI$2,{0,0.4,0.45,0.5,0.55,0.6,0.65,0.7,0.75,0.8,1},{"F","D","C","C+","B-","B","B+","A-","A","A+"})))</f>
        <v/>
      </c>
      <c r="BI134" s="110" t="str">
        <f>IF($A134="","",IF(BG134="","--",LOOKUP(BG134/BI$2,{0,0.4,0.45,0.5,0.55,0.6,0.65,0.7,0.75,0.8,1},{0,2,2.25,2.5,2.75,3,3.25,3.5,3.75,4})))</f>
        <v/>
      </c>
      <c r="BO134" s="35" t="str">
        <f t="shared" si="52"/>
        <v/>
      </c>
    </row>
    <row r="135" spans="5:67" x14ac:dyDescent="0.25">
      <c r="E135" s="13" t="str">
        <f t="shared" si="53"/>
        <v/>
      </c>
      <c r="I135" s="26" t="str">
        <f t="shared" si="32"/>
        <v/>
      </c>
      <c r="J135" s="14" t="str">
        <f t="shared" si="33"/>
        <v/>
      </c>
      <c r="M135" s="13" t="str">
        <f t="shared" si="34"/>
        <v/>
      </c>
      <c r="Q135" s="26" t="str">
        <f t="shared" si="35"/>
        <v/>
      </c>
      <c r="R135" s="14" t="str">
        <f t="shared" si="36"/>
        <v/>
      </c>
      <c r="U135" s="13" t="str">
        <f t="shared" si="37"/>
        <v/>
      </c>
      <c r="Y135" s="26" t="str">
        <f t="shared" si="38"/>
        <v/>
      </c>
      <c r="Z135" s="14" t="str">
        <f t="shared" si="39"/>
        <v/>
      </c>
      <c r="AC135" s="13" t="str">
        <f t="shared" si="40"/>
        <v/>
      </c>
      <c r="AG135" s="26" t="str">
        <f t="shared" si="41"/>
        <v/>
      </c>
      <c r="AH135" s="14" t="str">
        <f t="shared" si="42"/>
        <v/>
      </c>
      <c r="AK135" s="13" t="str">
        <f t="shared" si="43"/>
        <v/>
      </c>
      <c r="AO135" s="26" t="str">
        <f t="shared" si="44"/>
        <v/>
      </c>
      <c r="AP135" s="14" t="str">
        <f t="shared" si="45"/>
        <v/>
      </c>
      <c r="AS135" s="13" t="str">
        <f t="shared" si="46"/>
        <v/>
      </c>
      <c r="AW135" s="26" t="str">
        <f t="shared" si="47"/>
        <v/>
      </c>
      <c r="AX135" s="14" t="str">
        <f t="shared" si="48"/>
        <v/>
      </c>
      <c r="BA135" s="13" t="str">
        <f t="shared" si="49"/>
        <v/>
      </c>
      <c r="BE135" s="26" t="str">
        <f t="shared" si="50"/>
        <v/>
      </c>
      <c r="BF135" s="26" t="str">
        <f t="shared" si="51"/>
        <v/>
      </c>
      <c r="BH135" s="18" t="str">
        <f>IF($A135="","",IF(BG135="","I",LOOKUP(BG135/BI$2,{0,0.4,0.45,0.5,0.55,0.6,0.65,0.7,0.75,0.8,1},{"F","D","C","C+","B-","B","B+","A-","A","A+"})))</f>
        <v/>
      </c>
      <c r="BI135" s="110" t="str">
        <f>IF($A135="","",IF(BG135="","--",LOOKUP(BG135/BI$2,{0,0.4,0.45,0.5,0.55,0.6,0.65,0.7,0.75,0.8,1},{0,2,2.25,2.5,2.75,3,3.25,3.5,3.75,4})))</f>
        <v/>
      </c>
      <c r="BO135" s="35" t="str">
        <f t="shared" si="52"/>
        <v/>
      </c>
    </row>
    <row r="136" spans="5:67" x14ac:dyDescent="0.25">
      <c r="E136" s="13" t="str">
        <f t="shared" si="53"/>
        <v/>
      </c>
      <c r="I136" s="26" t="str">
        <f t="shared" ref="I136:I199" si="54">IF(ISBLANK($B136),"",IF(COUNT(F136:G136)=0,"",IF(AND($A136="IM",COUNT(F136:G136)=1),F136+G136,IF(AND(ABS(F136-G136)&lt;E$2*0.16,ISBLANK(H136)),CEILING(AVERAGE(F136,G136),0.01),IF(AND(ABS(F136-G136)&gt;=E$2*0.16,ISBLANK(H136)),"3E",IF(MAX(F136:H136)-MEDIAN(F136:H136)&lt;=MEDIAN(F136:H136)-MIN(F136:H136),CEILING(AVERAGE(MAX(F136:H136),MEDIAN(F136:H136)),0.01),CEILING(AVERAGE(MIN(F136:H136),MEDIAN(F136:H136)),0.01)))))))</f>
        <v/>
      </c>
      <c r="J136" s="14" t="str">
        <f t="shared" ref="J136:J199" si="55">IF($B136="","",IF(COUNT(F136:H136)=0,"",IF(I136="3E","3E",CEILING(N(E136)+N(I136),1))))</f>
        <v/>
      </c>
      <c r="M136" s="13" t="str">
        <f t="shared" ref="M136:M199" si="56">IF(ISBLANK($B136),"",IF(COUNT(K136:L136)=0,"",IF(AND($A136="IM",COUNT(K136:L136)=1),K136+L136,(K136+L136)/2)))</f>
        <v/>
      </c>
      <c r="Q136" s="26" t="str">
        <f t="shared" ref="Q136:Q199" si="57">IF(ISBLANK($B136),"",IF(COUNT(N136:O136)=0,"",IF(AND($A136="IM",COUNT(N136:O136)=1),N136+O136,IF(AND(ABS(N136-O136)&lt;M$2*0.16,ISBLANK(P136)),CEILING(AVERAGE(N136,O136),0.01),IF(AND(ABS(N136-O136)&gt;=M$2*0.16,ISBLANK(P136)),"3E",IF(MAX(N136:P136)-MEDIAN(N136:P136)&lt;=MEDIAN(N136:P136)-MIN(N136:P136),CEILING(AVERAGE(MAX(N136:P136),MEDIAN(N136:P136)),0.01),CEILING(AVERAGE(MIN(N136:P136),MEDIAN(N136:P136)),0.01)))))))</f>
        <v/>
      </c>
      <c r="R136" s="14" t="str">
        <f t="shared" ref="R136:R199" si="58">IF($B136="","",IF(COUNT(N136:P136)=0,"",IF(Q136="3E","3E",CEILING(N(M136)+N(Q136),1))))</f>
        <v/>
      </c>
      <c r="U136" s="13" t="str">
        <f t="shared" ref="U136:U199" si="59">IF(ISBLANK($B136),"",IF(COUNT(S136:T136)=0,"",IF(AND($A136="IM",COUNT(S136:T136)=1),S136+T136,(S136+T136)/2)))</f>
        <v/>
      </c>
      <c r="Y136" s="26" t="str">
        <f t="shared" ref="Y136:Y199" si="60">IF(ISBLANK($B136),"",IF(COUNT(V136:W136)=0,"",IF(AND($A136="IM",COUNT(V136:W136)=1),V136+W136,IF(AND(ABS(V136-W136)&lt;U$2*0.16,ISBLANK(X136)),CEILING(AVERAGE(V136,W136),0.01),IF(AND(ABS(V136-W136)&gt;=U$2*0.16,ISBLANK(X136)),"3E",IF(MAX(V136:X136)-MEDIAN(V136:X136)&lt;=MEDIAN(V136:X136)-MIN(V136:X136),CEILING(AVERAGE(MAX(V136:X136),MEDIAN(V136:X136)),0.01),CEILING(AVERAGE(MIN(V136:X136),MEDIAN(V136:X136)),0.01)))))))</f>
        <v/>
      </c>
      <c r="Z136" s="14" t="str">
        <f t="shared" ref="Z136:Z199" si="61">IF($B136="","",IF(COUNT(V136:X136)=0,"",IF(Y136="3E","3E",CEILING(N(U136)+N(Y136),1))))</f>
        <v/>
      </c>
      <c r="AC136" s="13" t="str">
        <f t="shared" ref="AC136:AC199" si="62">IF(ISBLANK($B136),"",IF(COUNT(AA136:AB136)=0,"",IF(AND($A136="IM",COUNT(AA136:AB136)=1),AA136+AB136,(AA136+AB136)/2)))</f>
        <v/>
      </c>
      <c r="AG136" s="26" t="str">
        <f t="shared" ref="AG136:AG199" si="63">IF(ISBLANK($B136),"",IF(COUNT(AD136:AE136)=0,"",IF(AND($A136="IM",COUNT(AD136:AE136)=1),AD136+AE136,IF(AND(ABS(AD136-AE136)&lt;AC$2*0.16,ISBLANK(AF136)),CEILING(AVERAGE(AD136,AE136),0.01),IF(AND(ABS(AD136-AE136)&gt;=AC$2*0.16,ISBLANK(AF136)),"3E",IF(MAX(AD136:AF136)-MEDIAN(AD136:AF136)&lt;=MEDIAN(AD136:AF136)-MIN(AD136:AF136),CEILING(AVERAGE(MAX(AD136:AF136),MEDIAN(AD136:AF136)),0.01),CEILING(AVERAGE(MIN(AD136:AF136),MEDIAN(AD136:AF136)),0.01)))))))</f>
        <v/>
      </c>
      <c r="AH136" s="14" t="str">
        <f t="shared" ref="AH136:AH199" si="64">IF($B136="","",IF(COUNT(AD136:AF136)=0,"",IF(AG136="3E","3E",CEILING(N(AC136)+N(AG136),1))))</f>
        <v/>
      </c>
      <c r="AK136" s="13" t="str">
        <f t="shared" ref="AK136:AK199" si="65">IF(ISBLANK($B136),"",IF(COUNT(AI136:AJ136)=0,"",IF(AND($A136="IM",COUNT(AI136:AJ136)=1),AI136+AJ136,(AI136+AJ136)/2)))</f>
        <v/>
      </c>
      <c r="AO136" s="26" t="str">
        <f t="shared" ref="AO136:AO199" si="66">IF(ISBLANK($B136),"",IF(COUNT(AL136:AM136)=0,"",IF(AND($A136="IM",COUNT(AL136:AM136)=1),AL136+AM136,IF(AND(ABS(AL136-AM136)&lt;AK$2*0.16,ISBLANK(AN136)),CEILING(AVERAGE(AL136,AM136),0.01),IF(AND(ABS(AL136-AM136)&gt;=AK$2*0.16,ISBLANK(AN136)),"3E",IF(MAX(AL136:AN136)-MEDIAN(AL136:AN136)&lt;=MEDIAN(AL136:AN136)-MIN(AL136:AN136),CEILING(AVERAGE(MAX(AL136:AN136),MEDIAN(AL136:AN136)),0.01),CEILING(AVERAGE(MIN(AL136:AN136),MEDIAN(AL136:AN136)),0.01)))))))</f>
        <v/>
      </c>
      <c r="AP136" s="14" t="str">
        <f t="shared" ref="AP136:AP199" si="67">IF($B136="","",IF(COUNT(AL136:AN136)=0,"",IF(AO136="3E","3E",CEILING(N(AK136)+N(AO136),1))))</f>
        <v/>
      </c>
      <c r="AS136" s="13" t="str">
        <f t="shared" ref="AS136:AS199" si="68">IF(ISBLANK($B136),"",IF(COUNT(AQ136:AR136)=0,"",IF(AND($A136="IM",COUNT(AQ136:AR136)=1),AQ136+AR136,(AQ136+AR136)/2)))</f>
        <v/>
      </c>
      <c r="AW136" s="26" t="str">
        <f t="shared" ref="AW136:AW199" si="69">IF(ISBLANK($B136),"",IF(COUNT(AT136:AU136)=0,"",IF(AND($A136="IM",COUNT(AT136:AU136)=1),AT136+AU136,IF(AND(ABS(AT136-AU136)&lt;AS$2*0.16,ISBLANK(AV136)),CEILING(AVERAGE(AT136,AU136),0.01),IF(AND(ABS(AT136-AU136)&gt;=AS$2*0.16,ISBLANK(AV136)),"3E",IF(MAX(AT136:AV136)-MEDIAN(AT136:AV136)&lt;=MEDIAN(AT136:AV136)-MIN(AT136:AV136),CEILING(AVERAGE(MAX(AT136:AV136),MEDIAN(AT136:AV136)),0.01),CEILING(AVERAGE(MIN(AT136:AV136),MEDIAN(AT136:AV136)),0.01)))))))</f>
        <v/>
      </c>
      <c r="AX136" s="14" t="str">
        <f t="shared" ref="AX136:AX199" si="70">IF($B136="","",IF(COUNT(AT136:AV136)=0,"",IF(AW136="3E","3E",CEILING(N(AS136)+N(AW136),1))))</f>
        <v/>
      </c>
      <c r="BA136" s="13" t="str">
        <f t="shared" ref="BA136:BA199" si="71">IF(ISBLANK($B136),"",IF(COUNT(AY136:AZ136)=0,"",IF(AND($A136="IM",COUNT(AY136:AZ136)=1),AY136+AZ136,(AY136+AZ136)/2)))</f>
        <v/>
      </c>
      <c r="BE136" s="26" t="str">
        <f t="shared" ref="BE136:BE199" si="72">IF(ISBLANK($B136),"",IF(COUNT(BB136:BC136)=0,"",IF(AND($A136="IM",COUNT(BB136:BC136)=1),BB136+BC136,IF(AND(ABS(BB136-BC136)&lt;BA$2*0.16,ISBLANK(BD136)),CEILING(AVERAGE(BB136,BC136),0.01),IF(AND(ABS(BB136-BC136)&gt;=BA$2*0.16,ISBLANK(BD136)),"3E",IF(MAX(BB136:BD136)-MEDIAN(BB136:BD136)&lt;=MEDIAN(BB136:BD136)-MIN(BB136:BD136),CEILING(AVERAGE(MAX(BB136:BD136),MEDIAN(BB136:BD136)),0.01),CEILING(AVERAGE(MIN(BB136:BD136),MEDIAN(BB136:BD136)),0.01)))))))</f>
        <v/>
      </c>
      <c r="BF136" s="26" t="str">
        <f t="shared" ref="BF136:BF199" si="73">IF($B136="","",IF(COUNT(BB136:BD136)=0,"",IF(BE136="3E","3E",CEILING(N(BA136)+N(BE136),1))))</f>
        <v/>
      </c>
      <c r="BH136" s="18" t="str">
        <f>IF($A136="","",IF(BG136="","I",LOOKUP(BG136/BI$2,{0,0.4,0.45,0.5,0.55,0.6,0.65,0.7,0.75,0.8,1},{"F","D","C","C+","B-","B","B+","A-","A","A+"})))</f>
        <v/>
      </c>
      <c r="BI136" s="110" t="str">
        <f>IF($A136="","",IF(BG136="","--",LOOKUP(BG136/BI$2,{0,0.4,0.45,0.5,0.55,0.6,0.65,0.7,0.75,0.8,1},{0,2,2.25,2.5,2.75,3,3.25,3.5,3.75,4})))</f>
        <v/>
      </c>
      <c r="BO136" s="35" t="str">
        <f t="shared" ref="BO136:BO199" si="74">IF(ISBLANK($B136),"",IF($A136="IM",BN136,IF(COUNT(BK136:BM136)=0,"",IF(AND(ABS(BK136-BL136)&lt;BM$3*20%,ISBLANK(BM136)),CEILING(AVERAGE(BK136:BL136)+BJ136,1),IF(AND(ABS(BK136-BL136)&gt;=BM$3*20%,ISBLANK(BM136)),"3E",IF(MAX(BK136:BM136)-MEDIAN(BK136:BM136)&lt;=MEDIAN(BK136:BM136)-MIN(BK136:BM136),CEILING(AVERAGE(MAX(BK136:BM136),MEDIAN(BK136:BM136))+BJ136,1),CEILING(AVERAGE(MIN(BK136:BM136),MEDIAN(BK136:BM136))+BJ136,1)))))))</f>
        <v/>
      </c>
    </row>
    <row r="137" spans="5:67" x14ac:dyDescent="0.25">
      <c r="E137" s="13" t="str">
        <f t="shared" si="53"/>
        <v/>
      </c>
      <c r="I137" s="26" t="str">
        <f t="shared" si="54"/>
        <v/>
      </c>
      <c r="J137" s="14" t="str">
        <f t="shared" si="55"/>
        <v/>
      </c>
      <c r="M137" s="13" t="str">
        <f t="shared" si="56"/>
        <v/>
      </c>
      <c r="Q137" s="26" t="str">
        <f t="shared" si="57"/>
        <v/>
      </c>
      <c r="R137" s="14" t="str">
        <f t="shared" si="58"/>
        <v/>
      </c>
      <c r="U137" s="13" t="str">
        <f t="shared" si="59"/>
        <v/>
      </c>
      <c r="Y137" s="26" t="str">
        <f t="shared" si="60"/>
        <v/>
      </c>
      <c r="Z137" s="14" t="str">
        <f t="shared" si="61"/>
        <v/>
      </c>
      <c r="AC137" s="13" t="str">
        <f t="shared" si="62"/>
        <v/>
      </c>
      <c r="AG137" s="26" t="str">
        <f t="shared" si="63"/>
        <v/>
      </c>
      <c r="AH137" s="14" t="str">
        <f t="shared" si="64"/>
        <v/>
      </c>
      <c r="AK137" s="13" t="str">
        <f t="shared" si="65"/>
        <v/>
      </c>
      <c r="AO137" s="26" t="str">
        <f t="shared" si="66"/>
        <v/>
      </c>
      <c r="AP137" s="14" t="str">
        <f t="shared" si="67"/>
        <v/>
      </c>
      <c r="AS137" s="13" t="str">
        <f t="shared" si="68"/>
        <v/>
      </c>
      <c r="AW137" s="26" t="str">
        <f t="shared" si="69"/>
        <v/>
      </c>
      <c r="AX137" s="14" t="str">
        <f t="shared" si="70"/>
        <v/>
      </c>
      <c r="BA137" s="13" t="str">
        <f t="shared" si="71"/>
        <v/>
      </c>
      <c r="BE137" s="26" t="str">
        <f t="shared" si="72"/>
        <v/>
      </c>
      <c r="BF137" s="26" t="str">
        <f t="shared" si="73"/>
        <v/>
      </c>
      <c r="BH137" s="18" t="str">
        <f>IF($A137="","",IF(BG137="","I",LOOKUP(BG137/BI$2,{0,0.4,0.45,0.5,0.55,0.6,0.65,0.7,0.75,0.8,1},{"F","D","C","C+","B-","B","B+","A-","A","A+"})))</f>
        <v/>
      </c>
      <c r="BI137" s="110" t="str">
        <f>IF($A137="","",IF(BG137="","--",LOOKUP(BG137/BI$2,{0,0.4,0.45,0.5,0.55,0.6,0.65,0.7,0.75,0.8,1},{0,2,2.25,2.5,2.75,3,3.25,3.5,3.75,4})))</f>
        <v/>
      </c>
      <c r="BO137" s="35" t="str">
        <f t="shared" si="74"/>
        <v/>
      </c>
    </row>
    <row r="138" spans="5:67" x14ac:dyDescent="0.25">
      <c r="E138" s="13" t="str">
        <f t="shared" si="53"/>
        <v/>
      </c>
      <c r="I138" s="26" t="str">
        <f t="shared" si="54"/>
        <v/>
      </c>
      <c r="J138" s="14" t="str">
        <f t="shared" si="55"/>
        <v/>
      </c>
      <c r="M138" s="13" t="str">
        <f t="shared" si="56"/>
        <v/>
      </c>
      <c r="Q138" s="26" t="str">
        <f t="shared" si="57"/>
        <v/>
      </c>
      <c r="R138" s="14" t="str">
        <f t="shared" si="58"/>
        <v/>
      </c>
      <c r="U138" s="13" t="str">
        <f t="shared" si="59"/>
        <v/>
      </c>
      <c r="Y138" s="26" t="str">
        <f t="shared" si="60"/>
        <v/>
      </c>
      <c r="Z138" s="14" t="str">
        <f t="shared" si="61"/>
        <v/>
      </c>
      <c r="AC138" s="13" t="str">
        <f t="shared" si="62"/>
        <v/>
      </c>
      <c r="AG138" s="26" t="str">
        <f t="shared" si="63"/>
        <v/>
      </c>
      <c r="AH138" s="14" t="str">
        <f t="shared" si="64"/>
        <v/>
      </c>
      <c r="AK138" s="13" t="str">
        <f t="shared" si="65"/>
        <v/>
      </c>
      <c r="AO138" s="26" t="str">
        <f t="shared" si="66"/>
        <v/>
      </c>
      <c r="AP138" s="14" t="str">
        <f t="shared" si="67"/>
        <v/>
      </c>
      <c r="AS138" s="13" t="str">
        <f t="shared" si="68"/>
        <v/>
      </c>
      <c r="AW138" s="26" t="str">
        <f t="shared" si="69"/>
        <v/>
      </c>
      <c r="AX138" s="14" t="str">
        <f t="shared" si="70"/>
        <v/>
      </c>
      <c r="BA138" s="13" t="str">
        <f t="shared" si="71"/>
        <v/>
      </c>
      <c r="BE138" s="26" t="str">
        <f t="shared" si="72"/>
        <v/>
      </c>
      <c r="BF138" s="26" t="str">
        <f t="shared" si="73"/>
        <v/>
      </c>
      <c r="BH138" s="18" t="str">
        <f>IF($A138="","",IF(BG138="","I",LOOKUP(BG138/BI$2,{0,0.4,0.45,0.5,0.55,0.6,0.65,0.7,0.75,0.8,1},{"F","D","C","C+","B-","B","B+","A-","A","A+"})))</f>
        <v/>
      </c>
      <c r="BI138" s="110" t="str">
        <f>IF($A138="","",IF(BG138="","--",LOOKUP(BG138/BI$2,{0,0.4,0.45,0.5,0.55,0.6,0.65,0.7,0.75,0.8,1},{0,2,2.25,2.5,2.75,3,3.25,3.5,3.75,4})))</f>
        <v/>
      </c>
      <c r="BO138" s="35" t="str">
        <f t="shared" si="74"/>
        <v/>
      </c>
    </row>
    <row r="139" spans="5:67" x14ac:dyDescent="0.25">
      <c r="E139" s="13" t="str">
        <f t="shared" si="53"/>
        <v/>
      </c>
      <c r="I139" s="26" t="str">
        <f t="shared" si="54"/>
        <v/>
      </c>
      <c r="J139" s="14" t="str">
        <f t="shared" si="55"/>
        <v/>
      </c>
      <c r="M139" s="13" t="str">
        <f t="shared" si="56"/>
        <v/>
      </c>
      <c r="Q139" s="26" t="str">
        <f t="shared" si="57"/>
        <v/>
      </c>
      <c r="R139" s="14" t="str">
        <f t="shared" si="58"/>
        <v/>
      </c>
      <c r="U139" s="13" t="str">
        <f t="shared" si="59"/>
        <v/>
      </c>
      <c r="Y139" s="26" t="str">
        <f t="shared" si="60"/>
        <v/>
      </c>
      <c r="Z139" s="14" t="str">
        <f t="shared" si="61"/>
        <v/>
      </c>
      <c r="AC139" s="13" t="str">
        <f t="shared" si="62"/>
        <v/>
      </c>
      <c r="AG139" s="26" t="str">
        <f t="shared" si="63"/>
        <v/>
      </c>
      <c r="AH139" s="14" t="str">
        <f t="shared" si="64"/>
        <v/>
      </c>
      <c r="AK139" s="13" t="str">
        <f t="shared" si="65"/>
        <v/>
      </c>
      <c r="AO139" s="26" t="str">
        <f t="shared" si="66"/>
        <v/>
      </c>
      <c r="AP139" s="14" t="str">
        <f t="shared" si="67"/>
        <v/>
      </c>
      <c r="AS139" s="13" t="str">
        <f t="shared" si="68"/>
        <v/>
      </c>
      <c r="AW139" s="26" t="str">
        <f t="shared" si="69"/>
        <v/>
      </c>
      <c r="AX139" s="14" t="str">
        <f t="shared" si="70"/>
        <v/>
      </c>
      <c r="BA139" s="13" t="str">
        <f t="shared" si="71"/>
        <v/>
      </c>
      <c r="BE139" s="26" t="str">
        <f t="shared" si="72"/>
        <v/>
      </c>
      <c r="BF139" s="26" t="str">
        <f t="shared" si="73"/>
        <v/>
      </c>
      <c r="BH139" s="18" t="str">
        <f>IF($A139="","",IF(BG139="","I",LOOKUP(BG139/BI$2,{0,0.4,0.45,0.5,0.55,0.6,0.65,0.7,0.75,0.8,1},{"F","D","C","C+","B-","B","B+","A-","A","A+"})))</f>
        <v/>
      </c>
      <c r="BI139" s="110" t="str">
        <f>IF($A139="","",IF(BG139="","--",LOOKUP(BG139/BI$2,{0,0.4,0.45,0.5,0.55,0.6,0.65,0.7,0.75,0.8,1},{0,2,2.25,2.5,2.75,3,3.25,3.5,3.75,4})))</f>
        <v/>
      </c>
      <c r="BO139" s="35" t="str">
        <f t="shared" si="74"/>
        <v/>
      </c>
    </row>
    <row r="140" spans="5:67" x14ac:dyDescent="0.25">
      <c r="E140" s="13" t="str">
        <f t="shared" si="53"/>
        <v/>
      </c>
      <c r="I140" s="26" t="str">
        <f t="shared" si="54"/>
        <v/>
      </c>
      <c r="J140" s="14" t="str">
        <f t="shared" si="55"/>
        <v/>
      </c>
      <c r="M140" s="13" t="str">
        <f t="shared" si="56"/>
        <v/>
      </c>
      <c r="Q140" s="26" t="str">
        <f t="shared" si="57"/>
        <v/>
      </c>
      <c r="R140" s="14" t="str">
        <f t="shared" si="58"/>
        <v/>
      </c>
      <c r="U140" s="13" t="str">
        <f t="shared" si="59"/>
        <v/>
      </c>
      <c r="Y140" s="26" t="str">
        <f t="shared" si="60"/>
        <v/>
      </c>
      <c r="Z140" s="14" t="str">
        <f t="shared" si="61"/>
        <v/>
      </c>
      <c r="AC140" s="13" t="str">
        <f t="shared" si="62"/>
        <v/>
      </c>
      <c r="AG140" s="26" t="str">
        <f t="shared" si="63"/>
        <v/>
      </c>
      <c r="AH140" s="14" t="str">
        <f t="shared" si="64"/>
        <v/>
      </c>
      <c r="AK140" s="13" t="str">
        <f t="shared" si="65"/>
        <v/>
      </c>
      <c r="AO140" s="26" t="str">
        <f t="shared" si="66"/>
        <v/>
      </c>
      <c r="AP140" s="14" t="str">
        <f t="shared" si="67"/>
        <v/>
      </c>
      <c r="AS140" s="13" t="str">
        <f t="shared" si="68"/>
        <v/>
      </c>
      <c r="AW140" s="26" t="str">
        <f t="shared" si="69"/>
        <v/>
      </c>
      <c r="AX140" s="14" t="str">
        <f t="shared" si="70"/>
        <v/>
      </c>
      <c r="BA140" s="13" t="str">
        <f t="shared" si="71"/>
        <v/>
      </c>
      <c r="BE140" s="26" t="str">
        <f t="shared" si="72"/>
        <v/>
      </c>
      <c r="BF140" s="26" t="str">
        <f t="shared" si="73"/>
        <v/>
      </c>
      <c r="BH140" s="18" t="str">
        <f>IF($A140="","",IF(BG140="","I",LOOKUP(BG140/BI$2,{0,0.4,0.45,0.5,0.55,0.6,0.65,0.7,0.75,0.8,1},{"F","D","C","C+","B-","B","B+","A-","A","A+"})))</f>
        <v/>
      </c>
      <c r="BI140" s="110" t="str">
        <f>IF($A140="","",IF(BG140="","--",LOOKUP(BG140/BI$2,{0,0.4,0.45,0.5,0.55,0.6,0.65,0.7,0.75,0.8,1},{0,2,2.25,2.5,2.75,3,3.25,3.5,3.75,4})))</f>
        <v/>
      </c>
      <c r="BO140" s="35" t="str">
        <f t="shared" si="74"/>
        <v/>
      </c>
    </row>
    <row r="141" spans="5:67" x14ac:dyDescent="0.25">
      <c r="E141" s="13" t="str">
        <f t="shared" si="53"/>
        <v/>
      </c>
      <c r="I141" s="26" t="str">
        <f t="shared" si="54"/>
        <v/>
      </c>
      <c r="J141" s="14" t="str">
        <f t="shared" si="55"/>
        <v/>
      </c>
      <c r="M141" s="13" t="str">
        <f t="shared" si="56"/>
        <v/>
      </c>
      <c r="Q141" s="26" t="str">
        <f t="shared" si="57"/>
        <v/>
      </c>
      <c r="R141" s="14" t="str">
        <f t="shared" si="58"/>
        <v/>
      </c>
      <c r="U141" s="13" t="str">
        <f t="shared" si="59"/>
        <v/>
      </c>
      <c r="Y141" s="26" t="str">
        <f t="shared" si="60"/>
        <v/>
      </c>
      <c r="Z141" s="14" t="str">
        <f t="shared" si="61"/>
        <v/>
      </c>
      <c r="AC141" s="13" t="str">
        <f t="shared" si="62"/>
        <v/>
      </c>
      <c r="AG141" s="26" t="str">
        <f t="shared" si="63"/>
        <v/>
      </c>
      <c r="AH141" s="14" t="str">
        <f t="shared" si="64"/>
        <v/>
      </c>
      <c r="AK141" s="13" t="str">
        <f t="shared" si="65"/>
        <v/>
      </c>
      <c r="AO141" s="26" t="str">
        <f t="shared" si="66"/>
        <v/>
      </c>
      <c r="AP141" s="14" t="str">
        <f t="shared" si="67"/>
        <v/>
      </c>
      <c r="AS141" s="13" t="str">
        <f t="shared" si="68"/>
        <v/>
      </c>
      <c r="AW141" s="26" t="str">
        <f t="shared" si="69"/>
        <v/>
      </c>
      <c r="AX141" s="14" t="str">
        <f t="shared" si="70"/>
        <v/>
      </c>
      <c r="BA141" s="13" t="str">
        <f t="shared" si="71"/>
        <v/>
      </c>
      <c r="BE141" s="26" t="str">
        <f t="shared" si="72"/>
        <v/>
      </c>
      <c r="BF141" s="26" t="str">
        <f t="shared" si="73"/>
        <v/>
      </c>
      <c r="BH141" s="18" t="str">
        <f>IF($A141="","",IF(BG141="","I",LOOKUP(BG141/BI$2,{0,0.4,0.45,0.5,0.55,0.6,0.65,0.7,0.75,0.8,1},{"F","D","C","C+","B-","B","B+","A-","A","A+"})))</f>
        <v/>
      </c>
      <c r="BI141" s="110" t="str">
        <f>IF($A141="","",IF(BG141="","--",LOOKUP(BG141/BI$2,{0,0.4,0.45,0.5,0.55,0.6,0.65,0.7,0.75,0.8,1},{0,2,2.25,2.5,2.75,3,3.25,3.5,3.75,4})))</f>
        <v/>
      </c>
      <c r="BO141" s="35" t="str">
        <f t="shared" si="74"/>
        <v/>
      </c>
    </row>
    <row r="142" spans="5:67" x14ac:dyDescent="0.25">
      <c r="E142" s="13" t="str">
        <f t="shared" si="53"/>
        <v/>
      </c>
      <c r="I142" s="26" t="str">
        <f t="shared" si="54"/>
        <v/>
      </c>
      <c r="J142" s="14" t="str">
        <f t="shared" si="55"/>
        <v/>
      </c>
      <c r="M142" s="13" t="str">
        <f t="shared" si="56"/>
        <v/>
      </c>
      <c r="Q142" s="26" t="str">
        <f t="shared" si="57"/>
        <v/>
      </c>
      <c r="R142" s="14" t="str">
        <f t="shared" si="58"/>
        <v/>
      </c>
      <c r="U142" s="13" t="str">
        <f t="shared" si="59"/>
        <v/>
      </c>
      <c r="Y142" s="26" t="str">
        <f t="shared" si="60"/>
        <v/>
      </c>
      <c r="Z142" s="14" t="str">
        <f t="shared" si="61"/>
        <v/>
      </c>
      <c r="AC142" s="13" t="str">
        <f t="shared" si="62"/>
        <v/>
      </c>
      <c r="AG142" s="26" t="str">
        <f t="shared" si="63"/>
        <v/>
      </c>
      <c r="AH142" s="14" t="str">
        <f t="shared" si="64"/>
        <v/>
      </c>
      <c r="AK142" s="13" t="str">
        <f t="shared" si="65"/>
        <v/>
      </c>
      <c r="AO142" s="26" t="str">
        <f t="shared" si="66"/>
        <v/>
      </c>
      <c r="AP142" s="14" t="str">
        <f t="shared" si="67"/>
        <v/>
      </c>
      <c r="AS142" s="13" t="str">
        <f t="shared" si="68"/>
        <v/>
      </c>
      <c r="AW142" s="26" t="str">
        <f t="shared" si="69"/>
        <v/>
      </c>
      <c r="AX142" s="14" t="str">
        <f t="shared" si="70"/>
        <v/>
      </c>
      <c r="BA142" s="13" t="str">
        <f t="shared" si="71"/>
        <v/>
      </c>
      <c r="BE142" s="26" t="str">
        <f t="shared" si="72"/>
        <v/>
      </c>
      <c r="BF142" s="26" t="str">
        <f t="shared" si="73"/>
        <v/>
      </c>
      <c r="BH142" s="18" t="str">
        <f>IF($A142="","",IF(BG142="","I",LOOKUP(BG142/BI$2,{0,0.4,0.45,0.5,0.55,0.6,0.65,0.7,0.75,0.8,1},{"F","D","C","C+","B-","B","B+","A-","A","A+"})))</f>
        <v/>
      </c>
      <c r="BI142" s="110" t="str">
        <f>IF($A142="","",IF(BG142="","--",LOOKUP(BG142/BI$2,{0,0.4,0.45,0.5,0.55,0.6,0.65,0.7,0.75,0.8,1},{0,2,2.25,2.5,2.75,3,3.25,3.5,3.75,4})))</f>
        <v/>
      </c>
      <c r="BO142" s="35" t="str">
        <f t="shared" si="74"/>
        <v/>
      </c>
    </row>
    <row r="143" spans="5:67" x14ac:dyDescent="0.25">
      <c r="E143" s="13" t="str">
        <f t="shared" si="53"/>
        <v/>
      </c>
      <c r="I143" s="26" t="str">
        <f t="shared" si="54"/>
        <v/>
      </c>
      <c r="J143" s="14" t="str">
        <f t="shared" si="55"/>
        <v/>
      </c>
      <c r="M143" s="13" t="str">
        <f t="shared" si="56"/>
        <v/>
      </c>
      <c r="Q143" s="26" t="str">
        <f t="shared" si="57"/>
        <v/>
      </c>
      <c r="R143" s="14" t="str">
        <f t="shared" si="58"/>
        <v/>
      </c>
      <c r="U143" s="13" t="str">
        <f t="shared" si="59"/>
        <v/>
      </c>
      <c r="Y143" s="26" t="str">
        <f t="shared" si="60"/>
        <v/>
      </c>
      <c r="Z143" s="14" t="str">
        <f t="shared" si="61"/>
        <v/>
      </c>
      <c r="AC143" s="13" t="str">
        <f t="shared" si="62"/>
        <v/>
      </c>
      <c r="AG143" s="26" t="str">
        <f t="shared" si="63"/>
        <v/>
      </c>
      <c r="AH143" s="14" t="str">
        <f t="shared" si="64"/>
        <v/>
      </c>
      <c r="AK143" s="13" t="str">
        <f t="shared" si="65"/>
        <v/>
      </c>
      <c r="AO143" s="26" t="str">
        <f t="shared" si="66"/>
        <v/>
      </c>
      <c r="AP143" s="14" t="str">
        <f t="shared" si="67"/>
        <v/>
      </c>
      <c r="AS143" s="13" t="str">
        <f t="shared" si="68"/>
        <v/>
      </c>
      <c r="AW143" s="26" t="str">
        <f t="shared" si="69"/>
        <v/>
      </c>
      <c r="AX143" s="14" t="str">
        <f t="shared" si="70"/>
        <v/>
      </c>
      <c r="BA143" s="13" t="str">
        <f t="shared" si="71"/>
        <v/>
      </c>
      <c r="BE143" s="26" t="str">
        <f t="shared" si="72"/>
        <v/>
      </c>
      <c r="BF143" s="26" t="str">
        <f t="shared" si="73"/>
        <v/>
      </c>
      <c r="BH143" s="18" t="str">
        <f>IF($A143="","",IF(BG143="","I",LOOKUP(BG143/BI$2,{0,0.4,0.45,0.5,0.55,0.6,0.65,0.7,0.75,0.8,1},{"F","D","C","C+","B-","B","B+","A-","A","A+"})))</f>
        <v/>
      </c>
      <c r="BI143" s="110" t="str">
        <f>IF($A143="","",IF(BG143="","--",LOOKUP(BG143/BI$2,{0,0.4,0.45,0.5,0.55,0.6,0.65,0.7,0.75,0.8,1},{0,2,2.25,2.5,2.75,3,3.25,3.5,3.75,4})))</f>
        <v/>
      </c>
      <c r="BO143" s="35" t="str">
        <f t="shared" si="74"/>
        <v/>
      </c>
    </row>
    <row r="144" spans="5:67" x14ac:dyDescent="0.25">
      <c r="E144" s="13" t="str">
        <f t="shared" si="53"/>
        <v/>
      </c>
      <c r="I144" s="26" t="str">
        <f t="shared" si="54"/>
        <v/>
      </c>
      <c r="J144" s="14" t="str">
        <f t="shared" si="55"/>
        <v/>
      </c>
      <c r="M144" s="13" t="str">
        <f t="shared" si="56"/>
        <v/>
      </c>
      <c r="Q144" s="26" t="str">
        <f t="shared" si="57"/>
        <v/>
      </c>
      <c r="R144" s="14" t="str">
        <f t="shared" si="58"/>
        <v/>
      </c>
      <c r="U144" s="13" t="str">
        <f t="shared" si="59"/>
        <v/>
      </c>
      <c r="Y144" s="26" t="str">
        <f t="shared" si="60"/>
        <v/>
      </c>
      <c r="Z144" s="14" t="str">
        <f t="shared" si="61"/>
        <v/>
      </c>
      <c r="AC144" s="13" t="str">
        <f t="shared" si="62"/>
        <v/>
      </c>
      <c r="AG144" s="26" t="str">
        <f t="shared" si="63"/>
        <v/>
      </c>
      <c r="AH144" s="14" t="str">
        <f t="shared" si="64"/>
        <v/>
      </c>
      <c r="AK144" s="13" t="str">
        <f t="shared" si="65"/>
        <v/>
      </c>
      <c r="AO144" s="26" t="str">
        <f t="shared" si="66"/>
        <v/>
      </c>
      <c r="AP144" s="14" t="str">
        <f t="shared" si="67"/>
        <v/>
      </c>
      <c r="AS144" s="13" t="str">
        <f t="shared" si="68"/>
        <v/>
      </c>
      <c r="AW144" s="26" t="str">
        <f t="shared" si="69"/>
        <v/>
      </c>
      <c r="AX144" s="14" t="str">
        <f t="shared" si="70"/>
        <v/>
      </c>
      <c r="BA144" s="13" t="str">
        <f t="shared" si="71"/>
        <v/>
      </c>
      <c r="BE144" s="26" t="str">
        <f t="shared" si="72"/>
        <v/>
      </c>
      <c r="BF144" s="26" t="str">
        <f t="shared" si="73"/>
        <v/>
      </c>
      <c r="BH144" s="18" t="str">
        <f>IF($A144="","",IF(BG144="","I",LOOKUP(BG144/BI$2,{0,0.4,0.45,0.5,0.55,0.6,0.65,0.7,0.75,0.8,1},{"F","D","C","C+","B-","B","B+","A-","A","A+"})))</f>
        <v/>
      </c>
      <c r="BI144" s="110" t="str">
        <f>IF($A144="","",IF(BG144="","--",LOOKUP(BG144/BI$2,{0,0.4,0.45,0.5,0.55,0.6,0.65,0.7,0.75,0.8,1},{0,2,2.25,2.5,2.75,3,3.25,3.5,3.75,4})))</f>
        <v/>
      </c>
      <c r="BO144" s="35" t="str">
        <f t="shared" si="74"/>
        <v/>
      </c>
    </row>
    <row r="145" spans="5:67" x14ac:dyDescent="0.25">
      <c r="E145" s="13" t="str">
        <f t="shared" si="53"/>
        <v/>
      </c>
      <c r="I145" s="26" t="str">
        <f t="shared" si="54"/>
        <v/>
      </c>
      <c r="J145" s="14" t="str">
        <f t="shared" si="55"/>
        <v/>
      </c>
      <c r="M145" s="13" t="str">
        <f t="shared" si="56"/>
        <v/>
      </c>
      <c r="Q145" s="26" t="str">
        <f t="shared" si="57"/>
        <v/>
      </c>
      <c r="R145" s="14" t="str">
        <f t="shared" si="58"/>
        <v/>
      </c>
      <c r="U145" s="13" t="str">
        <f t="shared" si="59"/>
        <v/>
      </c>
      <c r="Y145" s="26" t="str">
        <f t="shared" si="60"/>
        <v/>
      </c>
      <c r="Z145" s="14" t="str">
        <f t="shared" si="61"/>
        <v/>
      </c>
      <c r="AC145" s="13" t="str">
        <f t="shared" si="62"/>
        <v/>
      </c>
      <c r="AG145" s="26" t="str">
        <f t="shared" si="63"/>
        <v/>
      </c>
      <c r="AH145" s="14" t="str">
        <f t="shared" si="64"/>
        <v/>
      </c>
      <c r="AK145" s="13" t="str">
        <f t="shared" si="65"/>
        <v/>
      </c>
      <c r="AO145" s="26" t="str">
        <f t="shared" si="66"/>
        <v/>
      </c>
      <c r="AP145" s="14" t="str">
        <f t="shared" si="67"/>
        <v/>
      </c>
      <c r="AS145" s="13" t="str">
        <f t="shared" si="68"/>
        <v/>
      </c>
      <c r="AW145" s="26" t="str">
        <f t="shared" si="69"/>
        <v/>
      </c>
      <c r="AX145" s="14" t="str">
        <f t="shared" si="70"/>
        <v/>
      </c>
      <c r="BA145" s="13" t="str">
        <f t="shared" si="71"/>
        <v/>
      </c>
      <c r="BE145" s="26" t="str">
        <f t="shared" si="72"/>
        <v/>
      </c>
      <c r="BF145" s="26" t="str">
        <f t="shared" si="73"/>
        <v/>
      </c>
      <c r="BH145" s="18" t="str">
        <f>IF($A145="","",IF(BG145="","I",LOOKUP(BG145/BI$2,{0,0.4,0.45,0.5,0.55,0.6,0.65,0.7,0.75,0.8,1},{"F","D","C","C+","B-","B","B+","A-","A","A+"})))</f>
        <v/>
      </c>
      <c r="BI145" s="110" t="str">
        <f>IF($A145="","",IF(BG145="","--",LOOKUP(BG145/BI$2,{0,0.4,0.45,0.5,0.55,0.6,0.65,0.7,0.75,0.8,1},{0,2,2.25,2.5,2.75,3,3.25,3.5,3.75,4})))</f>
        <v/>
      </c>
      <c r="BO145" s="35" t="str">
        <f t="shared" si="74"/>
        <v/>
      </c>
    </row>
    <row r="146" spans="5:67" x14ac:dyDescent="0.25">
      <c r="E146" s="13" t="str">
        <f t="shared" si="53"/>
        <v/>
      </c>
      <c r="I146" s="26" t="str">
        <f t="shared" si="54"/>
        <v/>
      </c>
      <c r="J146" s="14" t="str">
        <f t="shared" si="55"/>
        <v/>
      </c>
      <c r="M146" s="13" t="str">
        <f t="shared" si="56"/>
        <v/>
      </c>
      <c r="Q146" s="26" t="str">
        <f t="shared" si="57"/>
        <v/>
      </c>
      <c r="R146" s="14" t="str">
        <f t="shared" si="58"/>
        <v/>
      </c>
      <c r="U146" s="13" t="str">
        <f t="shared" si="59"/>
        <v/>
      </c>
      <c r="Y146" s="26" t="str">
        <f t="shared" si="60"/>
        <v/>
      </c>
      <c r="Z146" s="14" t="str">
        <f t="shared" si="61"/>
        <v/>
      </c>
      <c r="AC146" s="13" t="str">
        <f t="shared" si="62"/>
        <v/>
      </c>
      <c r="AG146" s="26" t="str">
        <f t="shared" si="63"/>
        <v/>
      </c>
      <c r="AH146" s="14" t="str">
        <f t="shared" si="64"/>
        <v/>
      </c>
      <c r="AK146" s="13" t="str">
        <f t="shared" si="65"/>
        <v/>
      </c>
      <c r="AO146" s="26" t="str">
        <f t="shared" si="66"/>
        <v/>
      </c>
      <c r="AP146" s="14" t="str">
        <f t="shared" si="67"/>
        <v/>
      </c>
      <c r="AS146" s="13" t="str">
        <f t="shared" si="68"/>
        <v/>
      </c>
      <c r="AW146" s="26" t="str">
        <f t="shared" si="69"/>
        <v/>
      </c>
      <c r="AX146" s="14" t="str">
        <f t="shared" si="70"/>
        <v/>
      </c>
      <c r="BA146" s="13" t="str">
        <f t="shared" si="71"/>
        <v/>
      </c>
      <c r="BE146" s="26" t="str">
        <f t="shared" si="72"/>
        <v/>
      </c>
      <c r="BF146" s="26" t="str">
        <f t="shared" si="73"/>
        <v/>
      </c>
      <c r="BH146" s="18" t="str">
        <f>IF($A146="","",IF(BG146="","I",LOOKUP(BG146/BI$2,{0,0.4,0.45,0.5,0.55,0.6,0.65,0.7,0.75,0.8,1},{"F","D","C","C+","B-","B","B+","A-","A","A+"})))</f>
        <v/>
      </c>
      <c r="BI146" s="110" t="str">
        <f>IF($A146="","",IF(BG146="","--",LOOKUP(BG146/BI$2,{0,0.4,0.45,0.5,0.55,0.6,0.65,0.7,0.75,0.8,1},{0,2,2.25,2.5,2.75,3,3.25,3.5,3.75,4})))</f>
        <v/>
      </c>
      <c r="BO146" s="35" t="str">
        <f t="shared" si="74"/>
        <v/>
      </c>
    </row>
    <row r="147" spans="5:67" x14ac:dyDescent="0.25">
      <c r="E147" s="13" t="str">
        <f t="shared" si="53"/>
        <v/>
      </c>
      <c r="I147" s="26" t="str">
        <f t="shared" si="54"/>
        <v/>
      </c>
      <c r="J147" s="14" t="str">
        <f t="shared" si="55"/>
        <v/>
      </c>
      <c r="M147" s="13" t="str">
        <f t="shared" si="56"/>
        <v/>
      </c>
      <c r="Q147" s="26" t="str">
        <f t="shared" si="57"/>
        <v/>
      </c>
      <c r="R147" s="14" t="str">
        <f t="shared" si="58"/>
        <v/>
      </c>
      <c r="U147" s="13" t="str">
        <f t="shared" si="59"/>
        <v/>
      </c>
      <c r="Y147" s="26" t="str">
        <f t="shared" si="60"/>
        <v/>
      </c>
      <c r="Z147" s="14" t="str">
        <f t="shared" si="61"/>
        <v/>
      </c>
      <c r="AC147" s="13" t="str">
        <f t="shared" si="62"/>
        <v/>
      </c>
      <c r="AG147" s="26" t="str">
        <f t="shared" si="63"/>
        <v/>
      </c>
      <c r="AH147" s="14" t="str">
        <f t="shared" si="64"/>
        <v/>
      </c>
      <c r="AK147" s="13" t="str">
        <f t="shared" si="65"/>
        <v/>
      </c>
      <c r="AO147" s="26" t="str">
        <f t="shared" si="66"/>
        <v/>
      </c>
      <c r="AP147" s="14" t="str">
        <f t="shared" si="67"/>
        <v/>
      </c>
      <c r="AS147" s="13" t="str">
        <f t="shared" si="68"/>
        <v/>
      </c>
      <c r="AW147" s="26" t="str">
        <f t="shared" si="69"/>
        <v/>
      </c>
      <c r="AX147" s="14" t="str">
        <f t="shared" si="70"/>
        <v/>
      </c>
      <c r="BA147" s="13" t="str">
        <f t="shared" si="71"/>
        <v/>
      </c>
      <c r="BE147" s="26" t="str">
        <f t="shared" si="72"/>
        <v/>
      </c>
      <c r="BF147" s="26" t="str">
        <f t="shared" si="73"/>
        <v/>
      </c>
      <c r="BH147" s="18" t="str">
        <f>IF($A147="","",IF(BG147="","I",LOOKUP(BG147/BI$2,{0,0.4,0.45,0.5,0.55,0.6,0.65,0.7,0.75,0.8,1},{"F","D","C","C+","B-","B","B+","A-","A","A+"})))</f>
        <v/>
      </c>
      <c r="BI147" s="110" t="str">
        <f>IF($A147="","",IF(BG147="","--",LOOKUP(BG147/BI$2,{0,0.4,0.45,0.5,0.55,0.6,0.65,0.7,0.75,0.8,1},{0,2,2.25,2.5,2.75,3,3.25,3.5,3.75,4})))</f>
        <v/>
      </c>
      <c r="BO147" s="35" t="str">
        <f t="shared" si="74"/>
        <v/>
      </c>
    </row>
    <row r="148" spans="5:67" x14ac:dyDescent="0.25">
      <c r="E148" s="13" t="str">
        <f t="shared" si="53"/>
        <v/>
      </c>
      <c r="I148" s="26" t="str">
        <f t="shared" si="54"/>
        <v/>
      </c>
      <c r="J148" s="14" t="str">
        <f t="shared" si="55"/>
        <v/>
      </c>
      <c r="M148" s="13" t="str">
        <f t="shared" si="56"/>
        <v/>
      </c>
      <c r="Q148" s="26" t="str">
        <f t="shared" si="57"/>
        <v/>
      </c>
      <c r="R148" s="14" t="str">
        <f t="shared" si="58"/>
        <v/>
      </c>
      <c r="U148" s="13" t="str">
        <f t="shared" si="59"/>
        <v/>
      </c>
      <c r="Y148" s="26" t="str">
        <f t="shared" si="60"/>
        <v/>
      </c>
      <c r="Z148" s="14" t="str">
        <f t="shared" si="61"/>
        <v/>
      </c>
      <c r="AC148" s="13" t="str">
        <f t="shared" si="62"/>
        <v/>
      </c>
      <c r="AG148" s="26" t="str">
        <f t="shared" si="63"/>
        <v/>
      </c>
      <c r="AH148" s="14" t="str">
        <f t="shared" si="64"/>
        <v/>
      </c>
      <c r="AK148" s="13" t="str">
        <f t="shared" si="65"/>
        <v/>
      </c>
      <c r="AO148" s="26" t="str">
        <f t="shared" si="66"/>
        <v/>
      </c>
      <c r="AP148" s="14" t="str">
        <f t="shared" si="67"/>
        <v/>
      </c>
      <c r="AS148" s="13" t="str">
        <f t="shared" si="68"/>
        <v/>
      </c>
      <c r="AW148" s="26" t="str">
        <f t="shared" si="69"/>
        <v/>
      </c>
      <c r="AX148" s="14" t="str">
        <f t="shared" si="70"/>
        <v/>
      </c>
      <c r="BA148" s="13" t="str">
        <f t="shared" si="71"/>
        <v/>
      </c>
      <c r="BE148" s="26" t="str">
        <f t="shared" si="72"/>
        <v/>
      </c>
      <c r="BF148" s="26" t="str">
        <f t="shared" si="73"/>
        <v/>
      </c>
      <c r="BH148" s="18" t="str">
        <f>IF($A148="","",IF(BG148="","I",LOOKUP(BG148/BI$2,{0,0.4,0.45,0.5,0.55,0.6,0.65,0.7,0.75,0.8,1},{"F","D","C","C+","B-","B","B+","A-","A","A+"})))</f>
        <v/>
      </c>
      <c r="BI148" s="110" t="str">
        <f>IF($A148="","",IF(BG148="","--",LOOKUP(BG148/BI$2,{0,0.4,0.45,0.5,0.55,0.6,0.65,0.7,0.75,0.8,1},{0,2,2.25,2.5,2.75,3,3.25,3.5,3.75,4})))</f>
        <v/>
      </c>
      <c r="BO148" s="35" t="str">
        <f t="shared" si="74"/>
        <v/>
      </c>
    </row>
    <row r="149" spans="5:67" x14ac:dyDescent="0.25">
      <c r="E149" s="13" t="str">
        <f t="shared" si="53"/>
        <v/>
      </c>
      <c r="I149" s="26" t="str">
        <f t="shared" si="54"/>
        <v/>
      </c>
      <c r="J149" s="14" t="str">
        <f t="shared" si="55"/>
        <v/>
      </c>
      <c r="M149" s="13" t="str">
        <f t="shared" si="56"/>
        <v/>
      </c>
      <c r="Q149" s="26" t="str">
        <f t="shared" si="57"/>
        <v/>
      </c>
      <c r="R149" s="14" t="str">
        <f t="shared" si="58"/>
        <v/>
      </c>
      <c r="U149" s="13" t="str">
        <f t="shared" si="59"/>
        <v/>
      </c>
      <c r="Y149" s="26" t="str">
        <f t="shared" si="60"/>
        <v/>
      </c>
      <c r="Z149" s="14" t="str">
        <f t="shared" si="61"/>
        <v/>
      </c>
      <c r="AC149" s="13" t="str">
        <f t="shared" si="62"/>
        <v/>
      </c>
      <c r="AG149" s="26" t="str">
        <f t="shared" si="63"/>
        <v/>
      </c>
      <c r="AH149" s="14" t="str">
        <f t="shared" si="64"/>
        <v/>
      </c>
      <c r="AK149" s="13" t="str">
        <f t="shared" si="65"/>
        <v/>
      </c>
      <c r="AO149" s="26" t="str">
        <f t="shared" si="66"/>
        <v/>
      </c>
      <c r="AP149" s="14" t="str">
        <f t="shared" si="67"/>
        <v/>
      </c>
      <c r="AS149" s="13" t="str">
        <f t="shared" si="68"/>
        <v/>
      </c>
      <c r="AW149" s="26" t="str">
        <f t="shared" si="69"/>
        <v/>
      </c>
      <c r="AX149" s="14" t="str">
        <f t="shared" si="70"/>
        <v/>
      </c>
      <c r="BA149" s="13" t="str">
        <f t="shared" si="71"/>
        <v/>
      </c>
      <c r="BE149" s="26" t="str">
        <f t="shared" si="72"/>
        <v/>
      </c>
      <c r="BF149" s="26" t="str">
        <f t="shared" si="73"/>
        <v/>
      </c>
      <c r="BH149" s="18" t="str">
        <f>IF($A149="","",IF(BG149="","I",LOOKUP(BG149/BI$2,{0,0.4,0.45,0.5,0.55,0.6,0.65,0.7,0.75,0.8,1},{"F","D","C","C+","B-","B","B+","A-","A","A+"})))</f>
        <v/>
      </c>
      <c r="BI149" s="110" t="str">
        <f>IF($A149="","",IF(BG149="","--",LOOKUP(BG149/BI$2,{0,0.4,0.45,0.5,0.55,0.6,0.65,0.7,0.75,0.8,1},{0,2,2.25,2.5,2.75,3,3.25,3.5,3.75,4})))</f>
        <v/>
      </c>
      <c r="BO149" s="35" t="str">
        <f t="shared" si="74"/>
        <v/>
      </c>
    </row>
    <row r="150" spans="5:67" x14ac:dyDescent="0.25">
      <c r="E150" s="13" t="str">
        <f t="shared" si="53"/>
        <v/>
      </c>
      <c r="I150" s="26" t="str">
        <f t="shared" si="54"/>
        <v/>
      </c>
      <c r="J150" s="14" t="str">
        <f t="shared" si="55"/>
        <v/>
      </c>
      <c r="M150" s="13" t="str">
        <f t="shared" si="56"/>
        <v/>
      </c>
      <c r="Q150" s="26" t="str">
        <f t="shared" si="57"/>
        <v/>
      </c>
      <c r="R150" s="14" t="str">
        <f t="shared" si="58"/>
        <v/>
      </c>
      <c r="U150" s="13" t="str">
        <f t="shared" si="59"/>
        <v/>
      </c>
      <c r="Y150" s="26" t="str">
        <f t="shared" si="60"/>
        <v/>
      </c>
      <c r="Z150" s="14" t="str">
        <f t="shared" si="61"/>
        <v/>
      </c>
      <c r="AC150" s="13" t="str">
        <f t="shared" si="62"/>
        <v/>
      </c>
      <c r="AG150" s="26" t="str">
        <f t="shared" si="63"/>
        <v/>
      </c>
      <c r="AH150" s="14" t="str">
        <f t="shared" si="64"/>
        <v/>
      </c>
      <c r="AK150" s="13" t="str">
        <f t="shared" si="65"/>
        <v/>
      </c>
      <c r="AO150" s="26" t="str">
        <f t="shared" si="66"/>
        <v/>
      </c>
      <c r="AP150" s="14" t="str">
        <f t="shared" si="67"/>
        <v/>
      </c>
      <c r="AS150" s="13" t="str">
        <f t="shared" si="68"/>
        <v/>
      </c>
      <c r="AW150" s="26" t="str">
        <f t="shared" si="69"/>
        <v/>
      </c>
      <c r="AX150" s="14" t="str">
        <f t="shared" si="70"/>
        <v/>
      </c>
      <c r="BA150" s="13" t="str">
        <f t="shared" si="71"/>
        <v/>
      </c>
      <c r="BE150" s="26" t="str">
        <f t="shared" si="72"/>
        <v/>
      </c>
      <c r="BF150" s="26" t="str">
        <f t="shared" si="73"/>
        <v/>
      </c>
      <c r="BH150" s="18" t="str">
        <f>IF($A150="","",IF(BG150="","I",LOOKUP(BG150/BI$2,{0,0.4,0.45,0.5,0.55,0.6,0.65,0.7,0.75,0.8,1},{"F","D","C","C+","B-","B","B+","A-","A","A+"})))</f>
        <v/>
      </c>
      <c r="BI150" s="110" t="str">
        <f>IF($A150="","",IF(BG150="","--",LOOKUP(BG150/BI$2,{0,0.4,0.45,0.5,0.55,0.6,0.65,0.7,0.75,0.8,1},{0,2,2.25,2.5,2.75,3,3.25,3.5,3.75,4})))</f>
        <v/>
      </c>
      <c r="BO150" s="35" t="str">
        <f t="shared" si="74"/>
        <v/>
      </c>
    </row>
    <row r="151" spans="5:67" x14ac:dyDescent="0.25">
      <c r="E151" s="13" t="str">
        <f t="shared" si="53"/>
        <v/>
      </c>
      <c r="I151" s="26" t="str">
        <f t="shared" si="54"/>
        <v/>
      </c>
      <c r="J151" s="14" t="str">
        <f t="shared" si="55"/>
        <v/>
      </c>
      <c r="M151" s="13" t="str">
        <f t="shared" si="56"/>
        <v/>
      </c>
      <c r="Q151" s="26" t="str">
        <f t="shared" si="57"/>
        <v/>
      </c>
      <c r="R151" s="14" t="str">
        <f t="shared" si="58"/>
        <v/>
      </c>
      <c r="U151" s="13" t="str">
        <f t="shared" si="59"/>
        <v/>
      </c>
      <c r="Y151" s="26" t="str">
        <f t="shared" si="60"/>
        <v/>
      </c>
      <c r="Z151" s="14" t="str">
        <f t="shared" si="61"/>
        <v/>
      </c>
      <c r="AC151" s="13" t="str">
        <f t="shared" si="62"/>
        <v/>
      </c>
      <c r="AG151" s="26" t="str">
        <f t="shared" si="63"/>
        <v/>
      </c>
      <c r="AH151" s="14" t="str">
        <f t="shared" si="64"/>
        <v/>
      </c>
      <c r="AK151" s="13" t="str">
        <f t="shared" si="65"/>
        <v/>
      </c>
      <c r="AO151" s="26" t="str">
        <f t="shared" si="66"/>
        <v/>
      </c>
      <c r="AP151" s="14" t="str">
        <f t="shared" si="67"/>
        <v/>
      </c>
      <c r="AS151" s="13" t="str">
        <f t="shared" si="68"/>
        <v/>
      </c>
      <c r="AW151" s="26" t="str">
        <f t="shared" si="69"/>
        <v/>
      </c>
      <c r="AX151" s="14" t="str">
        <f t="shared" si="70"/>
        <v/>
      </c>
      <c r="BA151" s="13" t="str">
        <f t="shared" si="71"/>
        <v/>
      </c>
      <c r="BE151" s="26" t="str">
        <f t="shared" si="72"/>
        <v/>
      </c>
      <c r="BF151" s="26" t="str">
        <f t="shared" si="73"/>
        <v/>
      </c>
      <c r="BH151" s="18" t="str">
        <f>IF($A151="","",IF(BG151="","I",LOOKUP(BG151/BI$2,{0,0.4,0.45,0.5,0.55,0.6,0.65,0.7,0.75,0.8,1},{"F","D","C","C+","B-","B","B+","A-","A","A+"})))</f>
        <v/>
      </c>
      <c r="BI151" s="110" t="str">
        <f>IF($A151="","",IF(BG151="","--",LOOKUP(BG151/BI$2,{0,0.4,0.45,0.5,0.55,0.6,0.65,0.7,0.75,0.8,1},{0,2,2.25,2.5,2.75,3,3.25,3.5,3.75,4})))</f>
        <v/>
      </c>
      <c r="BO151" s="35" t="str">
        <f t="shared" si="74"/>
        <v/>
      </c>
    </row>
    <row r="152" spans="5:67" x14ac:dyDescent="0.25">
      <c r="E152" s="13" t="str">
        <f t="shared" si="53"/>
        <v/>
      </c>
      <c r="I152" s="26" t="str">
        <f t="shared" si="54"/>
        <v/>
      </c>
      <c r="J152" s="14" t="str">
        <f t="shared" si="55"/>
        <v/>
      </c>
      <c r="M152" s="13" t="str">
        <f t="shared" si="56"/>
        <v/>
      </c>
      <c r="Q152" s="26" t="str">
        <f t="shared" si="57"/>
        <v/>
      </c>
      <c r="R152" s="14" t="str">
        <f t="shared" si="58"/>
        <v/>
      </c>
      <c r="U152" s="13" t="str">
        <f t="shared" si="59"/>
        <v/>
      </c>
      <c r="Y152" s="26" t="str">
        <f t="shared" si="60"/>
        <v/>
      </c>
      <c r="Z152" s="14" t="str">
        <f t="shared" si="61"/>
        <v/>
      </c>
      <c r="AC152" s="13" t="str">
        <f t="shared" si="62"/>
        <v/>
      </c>
      <c r="AG152" s="26" t="str">
        <f t="shared" si="63"/>
        <v/>
      </c>
      <c r="AH152" s="14" t="str">
        <f t="shared" si="64"/>
        <v/>
      </c>
      <c r="AK152" s="13" t="str">
        <f t="shared" si="65"/>
        <v/>
      </c>
      <c r="AO152" s="26" t="str">
        <f t="shared" si="66"/>
        <v/>
      </c>
      <c r="AP152" s="14" t="str">
        <f t="shared" si="67"/>
        <v/>
      </c>
      <c r="AS152" s="13" t="str">
        <f t="shared" si="68"/>
        <v/>
      </c>
      <c r="AW152" s="26" t="str">
        <f t="shared" si="69"/>
        <v/>
      </c>
      <c r="AX152" s="14" t="str">
        <f t="shared" si="70"/>
        <v/>
      </c>
      <c r="BA152" s="13" t="str">
        <f t="shared" si="71"/>
        <v/>
      </c>
      <c r="BE152" s="26" t="str">
        <f t="shared" si="72"/>
        <v/>
      </c>
      <c r="BF152" s="26" t="str">
        <f t="shared" si="73"/>
        <v/>
      </c>
      <c r="BH152" s="18" t="str">
        <f>IF($A152="","",IF(BG152="","I",LOOKUP(BG152/BI$2,{0,0.4,0.45,0.5,0.55,0.6,0.65,0.7,0.75,0.8,1},{"F","D","C","C+","B-","B","B+","A-","A","A+"})))</f>
        <v/>
      </c>
      <c r="BI152" s="110" t="str">
        <f>IF($A152="","",IF(BG152="","--",LOOKUP(BG152/BI$2,{0,0.4,0.45,0.5,0.55,0.6,0.65,0.7,0.75,0.8,1},{0,2,2.25,2.5,2.75,3,3.25,3.5,3.75,4})))</f>
        <v/>
      </c>
      <c r="BO152" s="35" t="str">
        <f t="shared" si="74"/>
        <v/>
      </c>
    </row>
    <row r="153" spans="5:67" x14ac:dyDescent="0.25">
      <c r="E153" s="13" t="str">
        <f t="shared" si="53"/>
        <v/>
      </c>
      <c r="I153" s="26" t="str">
        <f t="shared" si="54"/>
        <v/>
      </c>
      <c r="J153" s="14" t="str">
        <f t="shared" si="55"/>
        <v/>
      </c>
      <c r="M153" s="13" t="str">
        <f t="shared" si="56"/>
        <v/>
      </c>
      <c r="Q153" s="26" t="str">
        <f t="shared" si="57"/>
        <v/>
      </c>
      <c r="R153" s="14" t="str">
        <f t="shared" si="58"/>
        <v/>
      </c>
      <c r="U153" s="13" t="str">
        <f t="shared" si="59"/>
        <v/>
      </c>
      <c r="Y153" s="26" t="str">
        <f t="shared" si="60"/>
        <v/>
      </c>
      <c r="Z153" s="14" t="str">
        <f t="shared" si="61"/>
        <v/>
      </c>
      <c r="AC153" s="13" t="str">
        <f t="shared" si="62"/>
        <v/>
      </c>
      <c r="AG153" s="26" t="str">
        <f t="shared" si="63"/>
        <v/>
      </c>
      <c r="AH153" s="14" t="str">
        <f t="shared" si="64"/>
        <v/>
      </c>
      <c r="AK153" s="13" t="str">
        <f t="shared" si="65"/>
        <v/>
      </c>
      <c r="AO153" s="26" t="str">
        <f t="shared" si="66"/>
        <v/>
      </c>
      <c r="AP153" s="14" t="str">
        <f t="shared" si="67"/>
        <v/>
      </c>
      <c r="AS153" s="13" t="str">
        <f t="shared" si="68"/>
        <v/>
      </c>
      <c r="AW153" s="26" t="str">
        <f t="shared" si="69"/>
        <v/>
      </c>
      <c r="AX153" s="14" t="str">
        <f t="shared" si="70"/>
        <v/>
      </c>
      <c r="BA153" s="13" t="str">
        <f t="shared" si="71"/>
        <v/>
      </c>
      <c r="BE153" s="26" t="str">
        <f t="shared" si="72"/>
        <v/>
      </c>
      <c r="BF153" s="26" t="str">
        <f t="shared" si="73"/>
        <v/>
      </c>
      <c r="BH153" s="18" t="str">
        <f>IF($A153="","",IF(BG153="","I",LOOKUP(BG153/BI$2,{0,0.4,0.45,0.5,0.55,0.6,0.65,0.7,0.75,0.8,1},{"F","D","C","C+","B-","B","B+","A-","A","A+"})))</f>
        <v/>
      </c>
      <c r="BI153" s="110" t="str">
        <f>IF($A153="","",IF(BG153="","--",LOOKUP(BG153/BI$2,{0,0.4,0.45,0.5,0.55,0.6,0.65,0.7,0.75,0.8,1},{0,2,2.25,2.5,2.75,3,3.25,3.5,3.75,4})))</f>
        <v/>
      </c>
      <c r="BO153" s="35" t="str">
        <f t="shared" si="74"/>
        <v/>
      </c>
    </row>
    <row r="154" spans="5:67" x14ac:dyDescent="0.25">
      <c r="E154" s="13" t="str">
        <f t="shared" si="53"/>
        <v/>
      </c>
      <c r="I154" s="26" t="str">
        <f t="shared" si="54"/>
        <v/>
      </c>
      <c r="J154" s="14" t="str">
        <f t="shared" si="55"/>
        <v/>
      </c>
      <c r="M154" s="13" t="str">
        <f t="shared" si="56"/>
        <v/>
      </c>
      <c r="Q154" s="26" t="str">
        <f t="shared" si="57"/>
        <v/>
      </c>
      <c r="R154" s="14" t="str">
        <f t="shared" si="58"/>
        <v/>
      </c>
      <c r="U154" s="13" t="str">
        <f t="shared" si="59"/>
        <v/>
      </c>
      <c r="Y154" s="26" t="str">
        <f t="shared" si="60"/>
        <v/>
      </c>
      <c r="Z154" s="14" t="str">
        <f t="shared" si="61"/>
        <v/>
      </c>
      <c r="AC154" s="13" t="str">
        <f t="shared" si="62"/>
        <v/>
      </c>
      <c r="AG154" s="26" t="str">
        <f t="shared" si="63"/>
        <v/>
      </c>
      <c r="AH154" s="14" t="str">
        <f t="shared" si="64"/>
        <v/>
      </c>
      <c r="AK154" s="13" t="str">
        <f t="shared" si="65"/>
        <v/>
      </c>
      <c r="AO154" s="26" t="str">
        <f t="shared" si="66"/>
        <v/>
      </c>
      <c r="AP154" s="14" t="str">
        <f t="shared" si="67"/>
        <v/>
      </c>
      <c r="AS154" s="13" t="str">
        <f t="shared" si="68"/>
        <v/>
      </c>
      <c r="AW154" s="26" t="str">
        <f t="shared" si="69"/>
        <v/>
      </c>
      <c r="AX154" s="14" t="str">
        <f t="shared" si="70"/>
        <v/>
      </c>
      <c r="BA154" s="13" t="str">
        <f t="shared" si="71"/>
        <v/>
      </c>
      <c r="BE154" s="26" t="str">
        <f t="shared" si="72"/>
        <v/>
      </c>
      <c r="BF154" s="26" t="str">
        <f t="shared" si="73"/>
        <v/>
      </c>
      <c r="BH154" s="18" t="str">
        <f>IF($A154="","",IF(BG154="","I",LOOKUP(BG154/BI$2,{0,0.4,0.45,0.5,0.55,0.6,0.65,0.7,0.75,0.8,1},{"F","D","C","C+","B-","B","B+","A-","A","A+"})))</f>
        <v/>
      </c>
      <c r="BI154" s="110" t="str">
        <f>IF($A154="","",IF(BG154="","--",LOOKUP(BG154/BI$2,{0,0.4,0.45,0.5,0.55,0.6,0.65,0.7,0.75,0.8,1},{0,2,2.25,2.5,2.75,3,3.25,3.5,3.75,4})))</f>
        <v/>
      </c>
      <c r="BO154" s="35" t="str">
        <f t="shared" si="74"/>
        <v/>
      </c>
    </row>
    <row r="155" spans="5:67" x14ac:dyDescent="0.25">
      <c r="E155" s="13" t="str">
        <f t="shared" si="53"/>
        <v/>
      </c>
      <c r="I155" s="26" t="str">
        <f t="shared" si="54"/>
        <v/>
      </c>
      <c r="J155" s="14" t="str">
        <f t="shared" si="55"/>
        <v/>
      </c>
      <c r="M155" s="13" t="str">
        <f t="shared" si="56"/>
        <v/>
      </c>
      <c r="Q155" s="26" t="str">
        <f t="shared" si="57"/>
        <v/>
      </c>
      <c r="R155" s="14" t="str">
        <f t="shared" si="58"/>
        <v/>
      </c>
      <c r="U155" s="13" t="str">
        <f t="shared" si="59"/>
        <v/>
      </c>
      <c r="Y155" s="26" t="str">
        <f t="shared" si="60"/>
        <v/>
      </c>
      <c r="Z155" s="14" t="str">
        <f t="shared" si="61"/>
        <v/>
      </c>
      <c r="AC155" s="13" t="str">
        <f t="shared" si="62"/>
        <v/>
      </c>
      <c r="AG155" s="26" t="str">
        <f t="shared" si="63"/>
        <v/>
      </c>
      <c r="AH155" s="14" t="str">
        <f t="shared" si="64"/>
        <v/>
      </c>
      <c r="AK155" s="13" t="str">
        <f t="shared" si="65"/>
        <v/>
      </c>
      <c r="AO155" s="26" t="str">
        <f t="shared" si="66"/>
        <v/>
      </c>
      <c r="AP155" s="14" t="str">
        <f t="shared" si="67"/>
        <v/>
      </c>
      <c r="AS155" s="13" t="str">
        <f t="shared" si="68"/>
        <v/>
      </c>
      <c r="AW155" s="26" t="str">
        <f t="shared" si="69"/>
        <v/>
      </c>
      <c r="AX155" s="14" t="str">
        <f t="shared" si="70"/>
        <v/>
      </c>
      <c r="BA155" s="13" t="str">
        <f t="shared" si="71"/>
        <v/>
      </c>
      <c r="BE155" s="26" t="str">
        <f t="shared" si="72"/>
        <v/>
      </c>
      <c r="BF155" s="26" t="str">
        <f t="shared" si="73"/>
        <v/>
      </c>
      <c r="BH155" s="18" t="str">
        <f>IF($A155="","",IF(BG155="","I",LOOKUP(BG155/BI$2,{0,0.4,0.45,0.5,0.55,0.6,0.65,0.7,0.75,0.8,1},{"F","D","C","C+","B-","B","B+","A-","A","A+"})))</f>
        <v/>
      </c>
      <c r="BI155" s="110" t="str">
        <f>IF($A155="","",IF(BG155="","--",LOOKUP(BG155/BI$2,{0,0.4,0.45,0.5,0.55,0.6,0.65,0.7,0.75,0.8,1},{0,2,2.25,2.5,2.75,3,3.25,3.5,3.75,4})))</f>
        <v/>
      </c>
      <c r="BO155" s="35" t="str">
        <f t="shared" si="74"/>
        <v/>
      </c>
    </row>
    <row r="156" spans="5:67" x14ac:dyDescent="0.25">
      <c r="E156" s="13" t="str">
        <f t="shared" si="53"/>
        <v/>
      </c>
      <c r="I156" s="26" t="str">
        <f t="shared" si="54"/>
        <v/>
      </c>
      <c r="J156" s="14" t="str">
        <f t="shared" si="55"/>
        <v/>
      </c>
      <c r="M156" s="13" t="str">
        <f t="shared" si="56"/>
        <v/>
      </c>
      <c r="Q156" s="26" t="str">
        <f t="shared" si="57"/>
        <v/>
      </c>
      <c r="R156" s="14" t="str">
        <f t="shared" si="58"/>
        <v/>
      </c>
      <c r="U156" s="13" t="str">
        <f t="shared" si="59"/>
        <v/>
      </c>
      <c r="Y156" s="26" t="str">
        <f t="shared" si="60"/>
        <v/>
      </c>
      <c r="Z156" s="14" t="str">
        <f t="shared" si="61"/>
        <v/>
      </c>
      <c r="AC156" s="13" t="str">
        <f t="shared" si="62"/>
        <v/>
      </c>
      <c r="AG156" s="26" t="str">
        <f t="shared" si="63"/>
        <v/>
      </c>
      <c r="AH156" s="14" t="str">
        <f t="shared" si="64"/>
        <v/>
      </c>
      <c r="AK156" s="13" t="str">
        <f t="shared" si="65"/>
        <v/>
      </c>
      <c r="AO156" s="26" t="str">
        <f t="shared" si="66"/>
        <v/>
      </c>
      <c r="AP156" s="14" t="str">
        <f t="shared" si="67"/>
        <v/>
      </c>
      <c r="AS156" s="13" t="str">
        <f t="shared" si="68"/>
        <v/>
      </c>
      <c r="AW156" s="26" t="str">
        <f t="shared" si="69"/>
        <v/>
      </c>
      <c r="AX156" s="14" t="str">
        <f t="shared" si="70"/>
        <v/>
      </c>
      <c r="BA156" s="13" t="str">
        <f t="shared" si="71"/>
        <v/>
      </c>
      <c r="BE156" s="26" t="str">
        <f t="shared" si="72"/>
        <v/>
      </c>
      <c r="BF156" s="26" t="str">
        <f t="shared" si="73"/>
        <v/>
      </c>
      <c r="BH156" s="18" t="str">
        <f>IF($A156="","",IF(BG156="","I",LOOKUP(BG156/BI$2,{0,0.4,0.45,0.5,0.55,0.6,0.65,0.7,0.75,0.8,1},{"F","D","C","C+","B-","B","B+","A-","A","A+"})))</f>
        <v/>
      </c>
      <c r="BI156" s="110" t="str">
        <f>IF($A156="","",IF(BG156="","--",LOOKUP(BG156/BI$2,{0,0.4,0.45,0.5,0.55,0.6,0.65,0.7,0.75,0.8,1},{0,2,2.25,2.5,2.75,3,3.25,3.5,3.75,4})))</f>
        <v/>
      </c>
      <c r="BO156" s="35" t="str">
        <f t="shared" si="74"/>
        <v/>
      </c>
    </row>
    <row r="157" spans="5:67" x14ac:dyDescent="0.25">
      <c r="E157" s="13" t="str">
        <f t="shared" si="53"/>
        <v/>
      </c>
      <c r="I157" s="26" t="str">
        <f t="shared" si="54"/>
        <v/>
      </c>
      <c r="J157" s="14" t="str">
        <f t="shared" si="55"/>
        <v/>
      </c>
      <c r="M157" s="13" t="str">
        <f t="shared" si="56"/>
        <v/>
      </c>
      <c r="Q157" s="26" t="str">
        <f t="shared" si="57"/>
        <v/>
      </c>
      <c r="R157" s="14" t="str">
        <f t="shared" si="58"/>
        <v/>
      </c>
      <c r="U157" s="13" t="str">
        <f t="shared" si="59"/>
        <v/>
      </c>
      <c r="Y157" s="26" t="str">
        <f t="shared" si="60"/>
        <v/>
      </c>
      <c r="Z157" s="14" t="str">
        <f t="shared" si="61"/>
        <v/>
      </c>
      <c r="AC157" s="13" t="str">
        <f t="shared" si="62"/>
        <v/>
      </c>
      <c r="AG157" s="26" t="str">
        <f t="shared" si="63"/>
        <v/>
      </c>
      <c r="AH157" s="14" t="str">
        <f t="shared" si="64"/>
        <v/>
      </c>
      <c r="AK157" s="13" t="str">
        <f t="shared" si="65"/>
        <v/>
      </c>
      <c r="AO157" s="26" t="str">
        <f t="shared" si="66"/>
        <v/>
      </c>
      <c r="AP157" s="14" t="str">
        <f t="shared" si="67"/>
        <v/>
      </c>
      <c r="AS157" s="13" t="str">
        <f t="shared" si="68"/>
        <v/>
      </c>
      <c r="AW157" s="26" t="str">
        <f t="shared" si="69"/>
        <v/>
      </c>
      <c r="AX157" s="14" t="str">
        <f t="shared" si="70"/>
        <v/>
      </c>
      <c r="BA157" s="13" t="str">
        <f t="shared" si="71"/>
        <v/>
      </c>
      <c r="BE157" s="26" t="str">
        <f t="shared" si="72"/>
        <v/>
      </c>
      <c r="BF157" s="26" t="str">
        <f t="shared" si="73"/>
        <v/>
      </c>
      <c r="BH157" s="18" t="str">
        <f>IF($A157="","",IF(BG157="","I",LOOKUP(BG157/BI$2,{0,0.4,0.45,0.5,0.55,0.6,0.65,0.7,0.75,0.8,1},{"F","D","C","C+","B-","B","B+","A-","A","A+"})))</f>
        <v/>
      </c>
      <c r="BI157" s="110" t="str">
        <f>IF($A157="","",IF(BG157="","--",LOOKUP(BG157/BI$2,{0,0.4,0.45,0.5,0.55,0.6,0.65,0.7,0.75,0.8,1},{0,2,2.25,2.5,2.75,3,3.25,3.5,3.75,4})))</f>
        <v/>
      </c>
      <c r="BO157" s="35" t="str">
        <f t="shared" si="74"/>
        <v/>
      </c>
    </row>
    <row r="158" spans="5:67" x14ac:dyDescent="0.25">
      <c r="E158" s="13" t="str">
        <f t="shared" si="53"/>
        <v/>
      </c>
      <c r="I158" s="26" t="str">
        <f t="shared" si="54"/>
        <v/>
      </c>
      <c r="J158" s="14" t="str">
        <f t="shared" si="55"/>
        <v/>
      </c>
      <c r="M158" s="13" t="str">
        <f t="shared" si="56"/>
        <v/>
      </c>
      <c r="Q158" s="26" t="str">
        <f t="shared" si="57"/>
        <v/>
      </c>
      <c r="R158" s="14" t="str">
        <f t="shared" si="58"/>
        <v/>
      </c>
      <c r="U158" s="13" t="str">
        <f t="shared" si="59"/>
        <v/>
      </c>
      <c r="Y158" s="26" t="str">
        <f t="shared" si="60"/>
        <v/>
      </c>
      <c r="Z158" s="14" t="str">
        <f t="shared" si="61"/>
        <v/>
      </c>
      <c r="AC158" s="13" t="str">
        <f t="shared" si="62"/>
        <v/>
      </c>
      <c r="AG158" s="26" t="str">
        <f t="shared" si="63"/>
        <v/>
      </c>
      <c r="AH158" s="14" t="str">
        <f t="shared" si="64"/>
        <v/>
      </c>
      <c r="AK158" s="13" t="str">
        <f t="shared" si="65"/>
        <v/>
      </c>
      <c r="AO158" s="26" t="str">
        <f t="shared" si="66"/>
        <v/>
      </c>
      <c r="AP158" s="14" t="str">
        <f t="shared" si="67"/>
        <v/>
      </c>
      <c r="AS158" s="13" t="str">
        <f t="shared" si="68"/>
        <v/>
      </c>
      <c r="AW158" s="26" t="str">
        <f t="shared" si="69"/>
        <v/>
      </c>
      <c r="AX158" s="14" t="str">
        <f t="shared" si="70"/>
        <v/>
      </c>
      <c r="BA158" s="13" t="str">
        <f t="shared" si="71"/>
        <v/>
      </c>
      <c r="BE158" s="26" t="str">
        <f t="shared" si="72"/>
        <v/>
      </c>
      <c r="BF158" s="26" t="str">
        <f t="shared" si="73"/>
        <v/>
      </c>
      <c r="BH158" s="18" t="str">
        <f>IF($A158="","",IF(BG158="","I",LOOKUP(BG158/BI$2,{0,0.4,0.45,0.5,0.55,0.6,0.65,0.7,0.75,0.8,1},{"F","D","C","C+","B-","B","B+","A-","A","A+"})))</f>
        <v/>
      </c>
      <c r="BI158" s="110" t="str">
        <f>IF($A158="","",IF(BG158="","--",LOOKUP(BG158/BI$2,{0,0.4,0.45,0.5,0.55,0.6,0.65,0.7,0.75,0.8,1},{0,2,2.25,2.5,2.75,3,3.25,3.5,3.75,4})))</f>
        <v/>
      </c>
      <c r="BO158" s="35" t="str">
        <f t="shared" si="74"/>
        <v/>
      </c>
    </row>
    <row r="159" spans="5:67" x14ac:dyDescent="0.25">
      <c r="E159" s="18" t="str">
        <f t="shared" ref="E159:E194" si="75">IF(ISBLANK($B159),"",IF(COUNT(C159:D159)=0,"",ROUNDUP((C159+D159)/2,0)))</f>
        <v/>
      </c>
      <c r="I159" s="26" t="str">
        <f t="shared" si="54"/>
        <v/>
      </c>
      <c r="J159" s="14" t="str">
        <f t="shared" si="55"/>
        <v/>
      </c>
      <c r="M159" s="13" t="str">
        <f t="shared" si="56"/>
        <v/>
      </c>
      <c r="Q159" s="26" t="str">
        <f t="shared" si="57"/>
        <v/>
      </c>
      <c r="R159" s="14" t="str">
        <f t="shared" si="58"/>
        <v/>
      </c>
      <c r="U159" s="13" t="str">
        <f t="shared" si="59"/>
        <v/>
      </c>
      <c r="Y159" s="26" t="str">
        <f t="shared" si="60"/>
        <v/>
      </c>
      <c r="Z159" s="14" t="str">
        <f t="shared" si="61"/>
        <v/>
      </c>
      <c r="AC159" s="13" t="str">
        <f t="shared" si="62"/>
        <v/>
      </c>
      <c r="AG159" s="26" t="str">
        <f t="shared" si="63"/>
        <v/>
      </c>
      <c r="AH159" s="14" t="str">
        <f t="shared" si="64"/>
        <v/>
      </c>
      <c r="AK159" s="13" t="str">
        <f t="shared" si="65"/>
        <v/>
      </c>
      <c r="AO159" s="26" t="str">
        <f t="shared" si="66"/>
        <v/>
      </c>
      <c r="AP159" s="14" t="str">
        <f t="shared" si="67"/>
        <v/>
      </c>
      <c r="AS159" s="13" t="str">
        <f t="shared" si="68"/>
        <v/>
      </c>
      <c r="AW159" s="26" t="str">
        <f t="shared" si="69"/>
        <v/>
      </c>
      <c r="AX159" s="14" t="str">
        <f t="shared" si="70"/>
        <v/>
      </c>
      <c r="BA159" s="13" t="str">
        <f t="shared" si="71"/>
        <v/>
      </c>
      <c r="BE159" s="26" t="str">
        <f t="shared" si="72"/>
        <v/>
      </c>
      <c r="BF159" s="26" t="str">
        <f t="shared" si="73"/>
        <v/>
      </c>
      <c r="BH159" s="18" t="str">
        <f>IF($A159="","",IF(BG159="","I",LOOKUP(BG159/BI$2,{0,0.4,0.45,0.5,0.55,0.6,0.65,0.7,0.75,0.8,1},{"F","D","C","C+","B-","B","B+","A-","A","A+"})))</f>
        <v/>
      </c>
      <c r="BI159" s="110" t="str">
        <f>IF($A159="","",IF(BG159="","--",LOOKUP(BG159/BI$2,{0,0.4,0.45,0.5,0.55,0.6,0.65,0.7,0.75,0.8,1},{0,2,2.25,2.5,2.75,3,3.25,3.5,3.75,4})))</f>
        <v/>
      </c>
      <c r="BO159" s="35" t="str">
        <f t="shared" si="74"/>
        <v/>
      </c>
    </row>
    <row r="160" spans="5:67" x14ac:dyDescent="0.25">
      <c r="E160" s="18" t="str">
        <f t="shared" si="75"/>
        <v/>
      </c>
      <c r="I160" s="26" t="str">
        <f t="shared" si="54"/>
        <v/>
      </c>
      <c r="J160" s="14" t="str">
        <f t="shared" si="55"/>
        <v/>
      </c>
      <c r="M160" s="13" t="str">
        <f t="shared" si="56"/>
        <v/>
      </c>
      <c r="Q160" s="26" t="str">
        <f t="shared" si="57"/>
        <v/>
      </c>
      <c r="R160" s="14" t="str">
        <f t="shared" si="58"/>
        <v/>
      </c>
      <c r="U160" s="13" t="str">
        <f t="shared" si="59"/>
        <v/>
      </c>
      <c r="Y160" s="26" t="str">
        <f t="shared" si="60"/>
        <v/>
      </c>
      <c r="Z160" s="14" t="str">
        <f t="shared" si="61"/>
        <v/>
      </c>
      <c r="AC160" s="13" t="str">
        <f t="shared" si="62"/>
        <v/>
      </c>
      <c r="AG160" s="26" t="str">
        <f t="shared" si="63"/>
        <v/>
      </c>
      <c r="AH160" s="14" t="str">
        <f t="shared" si="64"/>
        <v/>
      </c>
      <c r="AK160" s="13" t="str">
        <f t="shared" si="65"/>
        <v/>
      </c>
      <c r="AO160" s="26" t="str">
        <f t="shared" si="66"/>
        <v/>
      </c>
      <c r="AP160" s="14" t="str">
        <f t="shared" si="67"/>
        <v/>
      </c>
      <c r="AS160" s="13" t="str">
        <f t="shared" si="68"/>
        <v/>
      </c>
      <c r="AW160" s="26" t="str">
        <f t="shared" si="69"/>
        <v/>
      </c>
      <c r="AX160" s="14" t="str">
        <f t="shared" si="70"/>
        <v/>
      </c>
      <c r="BA160" s="13" t="str">
        <f t="shared" si="71"/>
        <v/>
      </c>
      <c r="BE160" s="26" t="str">
        <f t="shared" si="72"/>
        <v/>
      </c>
      <c r="BF160" s="26" t="str">
        <f t="shared" si="73"/>
        <v/>
      </c>
      <c r="BH160" s="18" t="str">
        <f>IF($A160="","",IF(BG160="","I",LOOKUP(BG160/BI$2,{0,0.4,0.45,0.5,0.55,0.6,0.65,0.7,0.75,0.8,1},{"F","D","C","C+","B-","B","B+","A-","A","A+"})))</f>
        <v/>
      </c>
      <c r="BI160" s="110" t="str">
        <f>IF($A160="","",IF(BG160="","--",LOOKUP(BG160/BI$2,{0,0.4,0.45,0.5,0.55,0.6,0.65,0.7,0.75,0.8,1},{0,2,2.25,2.5,2.75,3,3.25,3.5,3.75,4})))</f>
        <v/>
      </c>
      <c r="BO160" s="35" t="str">
        <f t="shared" si="74"/>
        <v/>
      </c>
    </row>
    <row r="161" spans="5:67" x14ac:dyDescent="0.25">
      <c r="E161" s="18" t="str">
        <f t="shared" si="75"/>
        <v/>
      </c>
      <c r="I161" s="26" t="str">
        <f t="shared" si="54"/>
        <v/>
      </c>
      <c r="J161" s="14" t="str">
        <f t="shared" si="55"/>
        <v/>
      </c>
      <c r="M161" s="13" t="str">
        <f t="shared" si="56"/>
        <v/>
      </c>
      <c r="Q161" s="26" t="str">
        <f t="shared" si="57"/>
        <v/>
      </c>
      <c r="R161" s="14" t="str">
        <f t="shared" si="58"/>
        <v/>
      </c>
      <c r="U161" s="13" t="str">
        <f t="shared" si="59"/>
        <v/>
      </c>
      <c r="Y161" s="26" t="str">
        <f t="shared" si="60"/>
        <v/>
      </c>
      <c r="Z161" s="14" t="str">
        <f t="shared" si="61"/>
        <v/>
      </c>
      <c r="AC161" s="13" t="str">
        <f t="shared" si="62"/>
        <v/>
      </c>
      <c r="AG161" s="26" t="str">
        <f t="shared" si="63"/>
        <v/>
      </c>
      <c r="AH161" s="14" t="str">
        <f t="shared" si="64"/>
        <v/>
      </c>
      <c r="AK161" s="13" t="str">
        <f t="shared" si="65"/>
        <v/>
      </c>
      <c r="AO161" s="26" t="str">
        <f t="shared" si="66"/>
        <v/>
      </c>
      <c r="AP161" s="14" t="str">
        <f t="shared" si="67"/>
        <v/>
      </c>
      <c r="AS161" s="13" t="str">
        <f t="shared" si="68"/>
        <v/>
      </c>
      <c r="AW161" s="26" t="str">
        <f t="shared" si="69"/>
        <v/>
      </c>
      <c r="AX161" s="14" t="str">
        <f t="shared" si="70"/>
        <v/>
      </c>
      <c r="BA161" s="13" t="str">
        <f t="shared" si="71"/>
        <v/>
      </c>
      <c r="BE161" s="26" t="str">
        <f t="shared" si="72"/>
        <v/>
      </c>
      <c r="BF161" s="26" t="str">
        <f t="shared" si="73"/>
        <v/>
      </c>
      <c r="BH161" s="18" t="str">
        <f>IF($A161="","",IF(BG161="","I",LOOKUP(BG161/BI$2,{0,0.4,0.45,0.5,0.55,0.6,0.65,0.7,0.75,0.8,1},{"F","D","C","C+","B-","B","B+","A-","A","A+"})))</f>
        <v/>
      </c>
      <c r="BI161" s="110" t="str">
        <f>IF($A161="","",IF(BG161="","--",LOOKUP(BG161/BI$2,{0,0.4,0.45,0.5,0.55,0.6,0.65,0.7,0.75,0.8,1},{0,2,2.25,2.5,2.75,3,3.25,3.5,3.75,4})))</f>
        <v/>
      </c>
      <c r="BO161" s="35" t="str">
        <f t="shared" si="74"/>
        <v/>
      </c>
    </row>
    <row r="162" spans="5:67" x14ac:dyDescent="0.25">
      <c r="E162" s="18" t="str">
        <f t="shared" si="75"/>
        <v/>
      </c>
      <c r="I162" s="26" t="str">
        <f t="shared" si="54"/>
        <v/>
      </c>
      <c r="J162" s="14" t="str">
        <f t="shared" si="55"/>
        <v/>
      </c>
      <c r="M162" s="13" t="str">
        <f t="shared" si="56"/>
        <v/>
      </c>
      <c r="Q162" s="26" t="str">
        <f t="shared" si="57"/>
        <v/>
      </c>
      <c r="R162" s="14" t="str">
        <f t="shared" si="58"/>
        <v/>
      </c>
      <c r="U162" s="13" t="str">
        <f t="shared" si="59"/>
        <v/>
      </c>
      <c r="Y162" s="26" t="str">
        <f t="shared" si="60"/>
        <v/>
      </c>
      <c r="Z162" s="14" t="str">
        <f t="shared" si="61"/>
        <v/>
      </c>
      <c r="AC162" s="13" t="str">
        <f t="shared" si="62"/>
        <v/>
      </c>
      <c r="AG162" s="26" t="str">
        <f t="shared" si="63"/>
        <v/>
      </c>
      <c r="AH162" s="14" t="str">
        <f t="shared" si="64"/>
        <v/>
      </c>
      <c r="AK162" s="13" t="str">
        <f t="shared" si="65"/>
        <v/>
      </c>
      <c r="AO162" s="26" t="str">
        <f t="shared" si="66"/>
        <v/>
      </c>
      <c r="AP162" s="14" t="str">
        <f t="shared" si="67"/>
        <v/>
      </c>
      <c r="AS162" s="13" t="str">
        <f t="shared" si="68"/>
        <v/>
      </c>
      <c r="AW162" s="26" t="str">
        <f t="shared" si="69"/>
        <v/>
      </c>
      <c r="AX162" s="14" t="str">
        <f t="shared" si="70"/>
        <v/>
      </c>
      <c r="BA162" s="13" t="str">
        <f t="shared" si="71"/>
        <v/>
      </c>
      <c r="BE162" s="26" t="str">
        <f t="shared" si="72"/>
        <v/>
      </c>
      <c r="BF162" s="26" t="str">
        <f t="shared" si="73"/>
        <v/>
      </c>
      <c r="BH162" s="18" t="str">
        <f>IF($A162="","",IF(BG162="","I",LOOKUP(BG162/BI$2,{0,0.4,0.45,0.5,0.55,0.6,0.65,0.7,0.75,0.8,1},{"F","D","C","C+","B-","B","B+","A-","A","A+"})))</f>
        <v/>
      </c>
      <c r="BI162" s="110" t="str">
        <f>IF($A162="","",IF(BG162="","--",LOOKUP(BG162/BI$2,{0,0.4,0.45,0.5,0.55,0.6,0.65,0.7,0.75,0.8,1},{0,2,2.25,2.5,2.75,3,3.25,3.5,3.75,4})))</f>
        <v/>
      </c>
      <c r="BO162" s="35" t="str">
        <f t="shared" si="74"/>
        <v/>
      </c>
    </row>
    <row r="163" spans="5:67" x14ac:dyDescent="0.25">
      <c r="E163" s="18" t="str">
        <f t="shared" si="75"/>
        <v/>
      </c>
      <c r="I163" s="26" t="str">
        <f t="shared" si="54"/>
        <v/>
      </c>
      <c r="J163" s="14" t="str">
        <f t="shared" si="55"/>
        <v/>
      </c>
      <c r="M163" s="13" t="str">
        <f t="shared" si="56"/>
        <v/>
      </c>
      <c r="Q163" s="26" t="str">
        <f t="shared" si="57"/>
        <v/>
      </c>
      <c r="R163" s="14" t="str">
        <f t="shared" si="58"/>
        <v/>
      </c>
      <c r="U163" s="13" t="str">
        <f t="shared" si="59"/>
        <v/>
      </c>
      <c r="Y163" s="26" t="str">
        <f t="shared" si="60"/>
        <v/>
      </c>
      <c r="Z163" s="14" t="str">
        <f t="shared" si="61"/>
        <v/>
      </c>
      <c r="AC163" s="13" t="str">
        <f t="shared" si="62"/>
        <v/>
      </c>
      <c r="AG163" s="26" t="str">
        <f t="shared" si="63"/>
        <v/>
      </c>
      <c r="AH163" s="14" t="str">
        <f t="shared" si="64"/>
        <v/>
      </c>
      <c r="AK163" s="13" t="str">
        <f t="shared" si="65"/>
        <v/>
      </c>
      <c r="AO163" s="26" t="str">
        <f t="shared" si="66"/>
        <v/>
      </c>
      <c r="AP163" s="14" t="str">
        <f t="shared" si="67"/>
        <v/>
      </c>
      <c r="AS163" s="13" t="str">
        <f t="shared" si="68"/>
        <v/>
      </c>
      <c r="AW163" s="26" t="str">
        <f t="shared" si="69"/>
        <v/>
      </c>
      <c r="AX163" s="14" t="str">
        <f t="shared" si="70"/>
        <v/>
      </c>
      <c r="BA163" s="13" t="str">
        <f t="shared" si="71"/>
        <v/>
      </c>
      <c r="BE163" s="26" t="str">
        <f t="shared" si="72"/>
        <v/>
      </c>
      <c r="BF163" s="26" t="str">
        <f t="shared" si="73"/>
        <v/>
      </c>
      <c r="BH163" s="18" t="str">
        <f>IF($A163="","",IF(BG163="","I",LOOKUP(BG163/BI$2,{0,0.4,0.45,0.5,0.55,0.6,0.65,0.7,0.75,0.8,1},{"F","D","C","C+","B-","B","B+","A-","A","A+"})))</f>
        <v/>
      </c>
      <c r="BI163" s="110" t="str">
        <f>IF($A163="","",IF(BG163="","--",LOOKUP(BG163/BI$2,{0,0.4,0.45,0.5,0.55,0.6,0.65,0.7,0.75,0.8,1},{0,2,2.25,2.5,2.75,3,3.25,3.5,3.75,4})))</f>
        <v/>
      </c>
      <c r="BO163" s="35" t="str">
        <f t="shared" si="74"/>
        <v/>
      </c>
    </row>
    <row r="164" spans="5:67" x14ac:dyDescent="0.25">
      <c r="E164" s="18" t="str">
        <f t="shared" si="75"/>
        <v/>
      </c>
      <c r="I164" s="26" t="str">
        <f t="shared" si="54"/>
        <v/>
      </c>
      <c r="J164" s="14" t="str">
        <f t="shared" si="55"/>
        <v/>
      </c>
      <c r="M164" s="13" t="str">
        <f t="shared" si="56"/>
        <v/>
      </c>
      <c r="Q164" s="26" t="str">
        <f t="shared" si="57"/>
        <v/>
      </c>
      <c r="R164" s="14" t="str">
        <f t="shared" si="58"/>
        <v/>
      </c>
      <c r="U164" s="13" t="str">
        <f t="shared" si="59"/>
        <v/>
      </c>
      <c r="Y164" s="26" t="str">
        <f t="shared" si="60"/>
        <v/>
      </c>
      <c r="Z164" s="14" t="str">
        <f t="shared" si="61"/>
        <v/>
      </c>
      <c r="AC164" s="13" t="str">
        <f t="shared" si="62"/>
        <v/>
      </c>
      <c r="AG164" s="26" t="str">
        <f t="shared" si="63"/>
        <v/>
      </c>
      <c r="AH164" s="14" t="str">
        <f t="shared" si="64"/>
        <v/>
      </c>
      <c r="AK164" s="13" t="str">
        <f t="shared" si="65"/>
        <v/>
      </c>
      <c r="AO164" s="26" t="str">
        <f t="shared" si="66"/>
        <v/>
      </c>
      <c r="AP164" s="14" t="str">
        <f t="shared" si="67"/>
        <v/>
      </c>
      <c r="AS164" s="13" t="str">
        <f t="shared" si="68"/>
        <v/>
      </c>
      <c r="AW164" s="26" t="str">
        <f t="shared" si="69"/>
        <v/>
      </c>
      <c r="AX164" s="14" t="str">
        <f t="shared" si="70"/>
        <v/>
      </c>
      <c r="BA164" s="13" t="str">
        <f t="shared" si="71"/>
        <v/>
      </c>
      <c r="BE164" s="26" t="str">
        <f t="shared" si="72"/>
        <v/>
      </c>
      <c r="BF164" s="26" t="str">
        <f t="shared" si="73"/>
        <v/>
      </c>
      <c r="BH164" s="18" t="str">
        <f>IF($A164="","",IF(BG164="","I",LOOKUP(BG164/BI$2,{0,0.4,0.45,0.5,0.55,0.6,0.65,0.7,0.75,0.8,1},{"F","D","C","C+","B-","B","B+","A-","A","A+"})))</f>
        <v/>
      </c>
      <c r="BI164" s="110" t="str">
        <f>IF($A164="","",IF(BG164="","--",LOOKUP(BG164/BI$2,{0,0.4,0.45,0.5,0.55,0.6,0.65,0.7,0.75,0.8,1},{0,2,2.25,2.5,2.75,3,3.25,3.5,3.75,4})))</f>
        <v/>
      </c>
      <c r="BO164" s="35" t="str">
        <f t="shared" si="74"/>
        <v/>
      </c>
    </row>
    <row r="165" spans="5:67" x14ac:dyDescent="0.25">
      <c r="E165" s="18" t="str">
        <f t="shared" si="75"/>
        <v/>
      </c>
      <c r="I165" s="26" t="str">
        <f t="shared" si="54"/>
        <v/>
      </c>
      <c r="J165" s="14" t="str">
        <f t="shared" si="55"/>
        <v/>
      </c>
      <c r="M165" s="13" t="str">
        <f t="shared" si="56"/>
        <v/>
      </c>
      <c r="Q165" s="26" t="str">
        <f t="shared" si="57"/>
        <v/>
      </c>
      <c r="R165" s="14" t="str">
        <f t="shared" si="58"/>
        <v/>
      </c>
      <c r="U165" s="13" t="str">
        <f t="shared" si="59"/>
        <v/>
      </c>
      <c r="Y165" s="26" t="str">
        <f t="shared" si="60"/>
        <v/>
      </c>
      <c r="Z165" s="14" t="str">
        <f t="shared" si="61"/>
        <v/>
      </c>
      <c r="AC165" s="13" t="str">
        <f t="shared" si="62"/>
        <v/>
      </c>
      <c r="AG165" s="26" t="str">
        <f t="shared" si="63"/>
        <v/>
      </c>
      <c r="AH165" s="14" t="str">
        <f t="shared" si="64"/>
        <v/>
      </c>
      <c r="AK165" s="13" t="str">
        <f t="shared" si="65"/>
        <v/>
      </c>
      <c r="AO165" s="26" t="str">
        <f t="shared" si="66"/>
        <v/>
      </c>
      <c r="AP165" s="14" t="str">
        <f t="shared" si="67"/>
        <v/>
      </c>
      <c r="AS165" s="13" t="str">
        <f t="shared" si="68"/>
        <v/>
      </c>
      <c r="AW165" s="26" t="str">
        <f t="shared" si="69"/>
        <v/>
      </c>
      <c r="AX165" s="14" t="str">
        <f t="shared" si="70"/>
        <v/>
      </c>
      <c r="BA165" s="13" t="str">
        <f t="shared" si="71"/>
        <v/>
      </c>
      <c r="BE165" s="26" t="str">
        <f t="shared" si="72"/>
        <v/>
      </c>
      <c r="BF165" s="26" t="str">
        <f t="shared" si="73"/>
        <v/>
      </c>
      <c r="BH165" s="18" t="str">
        <f>IF($A165="","",IF(BG165="","I",LOOKUP(BG165/BI$2,{0,0.4,0.45,0.5,0.55,0.6,0.65,0.7,0.75,0.8,1},{"F","D","C","C+","B-","B","B+","A-","A","A+"})))</f>
        <v/>
      </c>
      <c r="BI165" s="110" t="str">
        <f>IF($A165="","",IF(BG165="","--",LOOKUP(BG165/BI$2,{0,0.4,0.45,0.5,0.55,0.6,0.65,0.7,0.75,0.8,1},{0,2,2.25,2.5,2.75,3,3.25,3.5,3.75,4})))</f>
        <v/>
      </c>
      <c r="BO165" s="35" t="str">
        <f t="shared" si="74"/>
        <v/>
      </c>
    </row>
    <row r="166" spans="5:67" x14ac:dyDescent="0.25">
      <c r="E166" s="18" t="str">
        <f t="shared" si="75"/>
        <v/>
      </c>
      <c r="I166" s="26" t="str">
        <f t="shared" si="54"/>
        <v/>
      </c>
      <c r="J166" s="14" t="str">
        <f t="shared" si="55"/>
        <v/>
      </c>
      <c r="M166" s="13" t="str">
        <f t="shared" si="56"/>
        <v/>
      </c>
      <c r="Q166" s="26" t="str">
        <f t="shared" si="57"/>
        <v/>
      </c>
      <c r="R166" s="14" t="str">
        <f t="shared" si="58"/>
        <v/>
      </c>
      <c r="U166" s="13" t="str">
        <f t="shared" si="59"/>
        <v/>
      </c>
      <c r="Y166" s="26" t="str">
        <f t="shared" si="60"/>
        <v/>
      </c>
      <c r="Z166" s="14" t="str">
        <f t="shared" si="61"/>
        <v/>
      </c>
      <c r="AC166" s="13" t="str">
        <f t="shared" si="62"/>
        <v/>
      </c>
      <c r="AG166" s="26" t="str">
        <f t="shared" si="63"/>
        <v/>
      </c>
      <c r="AH166" s="14" t="str">
        <f t="shared" si="64"/>
        <v/>
      </c>
      <c r="AK166" s="13" t="str">
        <f t="shared" si="65"/>
        <v/>
      </c>
      <c r="AO166" s="26" t="str">
        <f t="shared" si="66"/>
        <v/>
      </c>
      <c r="AP166" s="14" t="str">
        <f t="shared" si="67"/>
        <v/>
      </c>
      <c r="AS166" s="13" t="str">
        <f t="shared" si="68"/>
        <v/>
      </c>
      <c r="AW166" s="26" t="str">
        <f t="shared" si="69"/>
        <v/>
      </c>
      <c r="AX166" s="14" t="str">
        <f t="shared" si="70"/>
        <v/>
      </c>
      <c r="BA166" s="13" t="str">
        <f t="shared" si="71"/>
        <v/>
      </c>
      <c r="BE166" s="26" t="str">
        <f t="shared" si="72"/>
        <v/>
      </c>
      <c r="BF166" s="26" t="str">
        <f t="shared" si="73"/>
        <v/>
      </c>
      <c r="BH166" s="18" t="str">
        <f>IF($A166="","",IF(BG166="","I",LOOKUP(BG166/BI$2,{0,0.4,0.45,0.5,0.55,0.6,0.65,0.7,0.75,0.8,1},{"F","D","C","C+","B-","B","B+","A-","A","A+"})))</f>
        <v/>
      </c>
      <c r="BI166" s="110" t="str">
        <f>IF($A166="","",IF(BG166="","--",LOOKUP(BG166/BI$2,{0,0.4,0.45,0.5,0.55,0.6,0.65,0.7,0.75,0.8,1},{0,2,2.25,2.5,2.75,3,3.25,3.5,3.75,4})))</f>
        <v/>
      </c>
      <c r="BO166" s="35" t="str">
        <f t="shared" si="74"/>
        <v/>
      </c>
    </row>
    <row r="167" spans="5:67" x14ac:dyDescent="0.25">
      <c r="E167" s="18" t="str">
        <f t="shared" si="75"/>
        <v/>
      </c>
      <c r="I167" s="26" t="str">
        <f t="shared" si="54"/>
        <v/>
      </c>
      <c r="J167" s="14" t="str">
        <f t="shared" si="55"/>
        <v/>
      </c>
      <c r="M167" s="13" t="str">
        <f t="shared" si="56"/>
        <v/>
      </c>
      <c r="Q167" s="26" t="str">
        <f t="shared" si="57"/>
        <v/>
      </c>
      <c r="R167" s="14" t="str">
        <f t="shared" si="58"/>
        <v/>
      </c>
      <c r="U167" s="13" t="str">
        <f t="shared" si="59"/>
        <v/>
      </c>
      <c r="Y167" s="26" t="str">
        <f t="shared" si="60"/>
        <v/>
      </c>
      <c r="Z167" s="14" t="str">
        <f t="shared" si="61"/>
        <v/>
      </c>
      <c r="AC167" s="13" t="str">
        <f t="shared" si="62"/>
        <v/>
      </c>
      <c r="AG167" s="26" t="str">
        <f t="shared" si="63"/>
        <v/>
      </c>
      <c r="AH167" s="14" t="str">
        <f t="shared" si="64"/>
        <v/>
      </c>
      <c r="AK167" s="13" t="str">
        <f t="shared" si="65"/>
        <v/>
      </c>
      <c r="AO167" s="26" t="str">
        <f t="shared" si="66"/>
        <v/>
      </c>
      <c r="AP167" s="14" t="str">
        <f t="shared" si="67"/>
        <v/>
      </c>
      <c r="AS167" s="13" t="str">
        <f t="shared" si="68"/>
        <v/>
      </c>
      <c r="AW167" s="26" t="str">
        <f t="shared" si="69"/>
        <v/>
      </c>
      <c r="AX167" s="14" t="str">
        <f t="shared" si="70"/>
        <v/>
      </c>
      <c r="BA167" s="13" t="str">
        <f t="shared" si="71"/>
        <v/>
      </c>
      <c r="BE167" s="26" t="str">
        <f t="shared" si="72"/>
        <v/>
      </c>
      <c r="BF167" s="26" t="str">
        <f t="shared" si="73"/>
        <v/>
      </c>
      <c r="BH167" s="18" t="str">
        <f>IF($A167="","",IF(BG167="","I",LOOKUP(BG167/BI$2,{0,0.4,0.45,0.5,0.55,0.6,0.65,0.7,0.75,0.8,1},{"F","D","C","C+","B-","B","B+","A-","A","A+"})))</f>
        <v/>
      </c>
      <c r="BI167" s="110" t="str">
        <f>IF($A167="","",IF(BG167="","--",LOOKUP(BG167/BI$2,{0,0.4,0.45,0.5,0.55,0.6,0.65,0.7,0.75,0.8,1},{0,2,2.25,2.5,2.75,3,3.25,3.5,3.75,4})))</f>
        <v/>
      </c>
      <c r="BO167" s="35" t="str">
        <f t="shared" si="74"/>
        <v/>
      </c>
    </row>
    <row r="168" spans="5:67" x14ac:dyDescent="0.25">
      <c r="E168" s="18" t="str">
        <f t="shared" si="75"/>
        <v/>
      </c>
      <c r="I168" s="26" t="str">
        <f t="shared" si="54"/>
        <v/>
      </c>
      <c r="J168" s="14" t="str">
        <f t="shared" si="55"/>
        <v/>
      </c>
      <c r="M168" s="13" t="str">
        <f t="shared" si="56"/>
        <v/>
      </c>
      <c r="Q168" s="26" t="str">
        <f t="shared" si="57"/>
        <v/>
      </c>
      <c r="R168" s="14" t="str">
        <f t="shared" si="58"/>
        <v/>
      </c>
      <c r="U168" s="13" t="str">
        <f t="shared" si="59"/>
        <v/>
      </c>
      <c r="Y168" s="26" t="str">
        <f t="shared" si="60"/>
        <v/>
      </c>
      <c r="Z168" s="14" t="str">
        <f t="shared" si="61"/>
        <v/>
      </c>
      <c r="AC168" s="13" t="str">
        <f t="shared" si="62"/>
        <v/>
      </c>
      <c r="AG168" s="26" t="str">
        <f t="shared" si="63"/>
        <v/>
      </c>
      <c r="AH168" s="14" t="str">
        <f t="shared" si="64"/>
        <v/>
      </c>
      <c r="AK168" s="13" t="str">
        <f t="shared" si="65"/>
        <v/>
      </c>
      <c r="AO168" s="26" t="str">
        <f t="shared" si="66"/>
        <v/>
      </c>
      <c r="AP168" s="14" t="str">
        <f t="shared" si="67"/>
        <v/>
      </c>
      <c r="AS168" s="13" t="str">
        <f t="shared" si="68"/>
        <v/>
      </c>
      <c r="AW168" s="26" t="str">
        <f t="shared" si="69"/>
        <v/>
      </c>
      <c r="AX168" s="14" t="str">
        <f t="shared" si="70"/>
        <v/>
      </c>
      <c r="BA168" s="13" t="str">
        <f t="shared" si="71"/>
        <v/>
      </c>
      <c r="BE168" s="26" t="str">
        <f t="shared" si="72"/>
        <v/>
      </c>
      <c r="BF168" s="26" t="str">
        <f t="shared" si="73"/>
        <v/>
      </c>
      <c r="BH168" s="18" t="str">
        <f>IF($A168="","",IF(BG168="","I",LOOKUP(BG168/BI$2,{0,0.4,0.45,0.5,0.55,0.6,0.65,0.7,0.75,0.8,1},{"F","D","C","C+","B-","B","B+","A-","A","A+"})))</f>
        <v/>
      </c>
      <c r="BI168" s="110" t="str">
        <f>IF($A168="","",IF(BG168="","--",LOOKUP(BG168/BI$2,{0,0.4,0.45,0.5,0.55,0.6,0.65,0.7,0.75,0.8,1},{0,2,2.25,2.5,2.75,3,3.25,3.5,3.75,4})))</f>
        <v/>
      </c>
      <c r="BO168" s="35" t="str">
        <f t="shared" si="74"/>
        <v/>
      </c>
    </row>
    <row r="169" spans="5:67" x14ac:dyDescent="0.25">
      <c r="E169" s="18" t="str">
        <f t="shared" si="75"/>
        <v/>
      </c>
      <c r="I169" s="26" t="str">
        <f t="shared" si="54"/>
        <v/>
      </c>
      <c r="J169" s="14" t="str">
        <f t="shared" si="55"/>
        <v/>
      </c>
      <c r="M169" s="13" t="str">
        <f t="shared" si="56"/>
        <v/>
      </c>
      <c r="Q169" s="26" t="str">
        <f t="shared" si="57"/>
        <v/>
      </c>
      <c r="R169" s="14" t="str">
        <f t="shared" si="58"/>
        <v/>
      </c>
      <c r="U169" s="13" t="str">
        <f t="shared" si="59"/>
        <v/>
      </c>
      <c r="Y169" s="26" t="str">
        <f t="shared" si="60"/>
        <v/>
      </c>
      <c r="Z169" s="14" t="str">
        <f t="shared" si="61"/>
        <v/>
      </c>
      <c r="AC169" s="13" t="str">
        <f t="shared" si="62"/>
        <v/>
      </c>
      <c r="AG169" s="26" t="str">
        <f t="shared" si="63"/>
        <v/>
      </c>
      <c r="AH169" s="14" t="str">
        <f t="shared" si="64"/>
        <v/>
      </c>
      <c r="AK169" s="13" t="str">
        <f t="shared" si="65"/>
        <v/>
      </c>
      <c r="AO169" s="26" t="str">
        <f t="shared" si="66"/>
        <v/>
      </c>
      <c r="AP169" s="14" t="str">
        <f t="shared" si="67"/>
        <v/>
      </c>
      <c r="AS169" s="13" t="str">
        <f t="shared" si="68"/>
        <v/>
      </c>
      <c r="AW169" s="26" t="str">
        <f t="shared" si="69"/>
        <v/>
      </c>
      <c r="AX169" s="14" t="str">
        <f t="shared" si="70"/>
        <v/>
      </c>
      <c r="BA169" s="13" t="str">
        <f t="shared" si="71"/>
        <v/>
      </c>
      <c r="BE169" s="26" t="str">
        <f t="shared" si="72"/>
        <v/>
      </c>
      <c r="BF169" s="26" t="str">
        <f t="shared" si="73"/>
        <v/>
      </c>
      <c r="BH169" s="18" t="str">
        <f>IF($A169="","",IF(BG169="","I",LOOKUP(BG169/BI$2,{0,0.4,0.45,0.5,0.55,0.6,0.65,0.7,0.75,0.8,1},{"F","D","C","C+","B-","B","B+","A-","A","A+"})))</f>
        <v/>
      </c>
      <c r="BI169" s="110" t="str">
        <f>IF($A169="","",IF(BG169="","--",LOOKUP(BG169/BI$2,{0,0.4,0.45,0.5,0.55,0.6,0.65,0.7,0.75,0.8,1},{0,2,2.25,2.5,2.75,3,3.25,3.5,3.75,4})))</f>
        <v/>
      </c>
      <c r="BO169" s="35" t="str">
        <f t="shared" si="74"/>
        <v/>
      </c>
    </row>
    <row r="170" spans="5:67" x14ac:dyDescent="0.25">
      <c r="E170" s="18" t="str">
        <f t="shared" si="75"/>
        <v/>
      </c>
      <c r="I170" s="26" t="str">
        <f t="shared" si="54"/>
        <v/>
      </c>
      <c r="J170" s="14" t="str">
        <f t="shared" si="55"/>
        <v/>
      </c>
      <c r="M170" s="13" t="str">
        <f t="shared" si="56"/>
        <v/>
      </c>
      <c r="Q170" s="26" t="str">
        <f t="shared" si="57"/>
        <v/>
      </c>
      <c r="R170" s="14" t="str">
        <f t="shared" si="58"/>
        <v/>
      </c>
      <c r="U170" s="13" t="str">
        <f t="shared" si="59"/>
        <v/>
      </c>
      <c r="Y170" s="26" t="str">
        <f t="shared" si="60"/>
        <v/>
      </c>
      <c r="Z170" s="14" t="str">
        <f t="shared" si="61"/>
        <v/>
      </c>
      <c r="AC170" s="13" t="str">
        <f t="shared" si="62"/>
        <v/>
      </c>
      <c r="AG170" s="26" t="str">
        <f t="shared" si="63"/>
        <v/>
      </c>
      <c r="AH170" s="14" t="str">
        <f t="shared" si="64"/>
        <v/>
      </c>
      <c r="AK170" s="13" t="str">
        <f t="shared" si="65"/>
        <v/>
      </c>
      <c r="AO170" s="26" t="str">
        <f t="shared" si="66"/>
        <v/>
      </c>
      <c r="AP170" s="14" t="str">
        <f t="shared" si="67"/>
        <v/>
      </c>
      <c r="AS170" s="13" t="str">
        <f t="shared" si="68"/>
        <v/>
      </c>
      <c r="AW170" s="26" t="str">
        <f t="shared" si="69"/>
        <v/>
      </c>
      <c r="AX170" s="14" t="str">
        <f t="shared" si="70"/>
        <v/>
      </c>
      <c r="BA170" s="13" t="str">
        <f t="shared" si="71"/>
        <v/>
      </c>
      <c r="BE170" s="26" t="str">
        <f t="shared" si="72"/>
        <v/>
      </c>
      <c r="BF170" s="26" t="str">
        <f t="shared" si="73"/>
        <v/>
      </c>
      <c r="BH170" s="18" t="str">
        <f>IF($A170="","",IF(BG170="","I",LOOKUP(BG170/BI$2,{0,0.4,0.45,0.5,0.55,0.6,0.65,0.7,0.75,0.8,1},{"F","D","C","C+","B-","B","B+","A-","A","A+"})))</f>
        <v/>
      </c>
      <c r="BI170" s="110" t="str">
        <f>IF($A170="","",IF(BG170="","--",LOOKUP(BG170/BI$2,{0,0.4,0.45,0.5,0.55,0.6,0.65,0.7,0.75,0.8,1},{0,2,2.25,2.5,2.75,3,3.25,3.5,3.75,4})))</f>
        <v/>
      </c>
      <c r="BO170" s="35" t="str">
        <f t="shared" si="74"/>
        <v/>
      </c>
    </row>
    <row r="171" spans="5:67" x14ac:dyDescent="0.25">
      <c r="E171" s="18" t="str">
        <f t="shared" si="75"/>
        <v/>
      </c>
      <c r="I171" s="26" t="str">
        <f t="shared" si="54"/>
        <v/>
      </c>
      <c r="J171" s="14" t="str">
        <f t="shared" si="55"/>
        <v/>
      </c>
      <c r="M171" s="13" t="str">
        <f t="shared" si="56"/>
        <v/>
      </c>
      <c r="Q171" s="26" t="str">
        <f t="shared" si="57"/>
        <v/>
      </c>
      <c r="R171" s="14" t="str">
        <f t="shared" si="58"/>
        <v/>
      </c>
      <c r="U171" s="13" t="str">
        <f t="shared" si="59"/>
        <v/>
      </c>
      <c r="Y171" s="26" t="str">
        <f t="shared" si="60"/>
        <v/>
      </c>
      <c r="Z171" s="14" t="str">
        <f t="shared" si="61"/>
        <v/>
      </c>
      <c r="AC171" s="13" t="str">
        <f t="shared" si="62"/>
        <v/>
      </c>
      <c r="AG171" s="26" t="str">
        <f t="shared" si="63"/>
        <v/>
      </c>
      <c r="AH171" s="14" t="str">
        <f t="shared" si="64"/>
        <v/>
      </c>
      <c r="AK171" s="13" t="str">
        <f t="shared" si="65"/>
        <v/>
      </c>
      <c r="AO171" s="26" t="str">
        <f t="shared" si="66"/>
        <v/>
      </c>
      <c r="AP171" s="14" t="str">
        <f t="shared" si="67"/>
        <v/>
      </c>
      <c r="AS171" s="13" t="str">
        <f t="shared" si="68"/>
        <v/>
      </c>
      <c r="AW171" s="26" t="str">
        <f t="shared" si="69"/>
        <v/>
      </c>
      <c r="AX171" s="14" t="str">
        <f t="shared" si="70"/>
        <v/>
      </c>
      <c r="BA171" s="13" t="str">
        <f t="shared" si="71"/>
        <v/>
      </c>
      <c r="BE171" s="26" t="str">
        <f t="shared" si="72"/>
        <v/>
      </c>
      <c r="BF171" s="26" t="str">
        <f t="shared" si="73"/>
        <v/>
      </c>
      <c r="BH171" s="18" t="str">
        <f>IF($A171="","",IF(BG171="","I",LOOKUP(BG171/BI$2,{0,0.4,0.45,0.5,0.55,0.6,0.65,0.7,0.75,0.8,1},{"F","D","C","C+","B-","B","B+","A-","A","A+"})))</f>
        <v/>
      </c>
      <c r="BI171" s="110" t="str">
        <f>IF($A171="","",IF(BG171="","--",LOOKUP(BG171/BI$2,{0,0.4,0.45,0.5,0.55,0.6,0.65,0.7,0.75,0.8,1},{0,2,2.25,2.5,2.75,3,3.25,3.5,3.75,4})))</f>
        <v/>
      </c>
      <c r="BO171" s="35" t="str">
        <f t="shared" si="74"/>
        <v/>
      </c>
    </row>
    <row r="172" spans="5:67" x14ac:dyDescent="0.25">
      <c r="E172" s="18" t="str">
        <f t="shared" si="75"/>
        <v/>
      </c>
      <c r="I172" s="26" t="str">
        <f t="shared" si="54"/>
        <v/>
      </c>
      <c r="J172" s="14" t="str">
        <f t="shared" si="55"/>
        <v/>
      </c>
      <c r="M172" s="13" t="str">
        <f t="shared" si="56"/>
        <v/>
      </c>
      <c r="Q172" s="26" t="str">
        <f t="shared" si="57"/>
        <v/>
      </c>
      <c r="R172" s="14" t="str">
        <f t="shared" si="58"/>
        <v/>
      </c>
      <c r="U172" s="13" t="str">
        <f t="shared" si="59"/>
        <v/>
      </c>
      <c r="Y172" s="26" t="str">
        <f t="shared" si="60"/>
        <v/>
      </c>
      <c r="Z172" s="14" t="str">
        <f t="shared" si="61"/>
        <v/>
      </c>
      <c r="AC172" s="13" t="str">
        <f t="shared" si="62"/>
        <v/>
      </c>
      <c r="AG172" s="26" t="str">
        <f t="shared" si="63"/>
        <v/>
      </c>
      <c r="AH172" s="14" t="str">
        <f t="shared" si="64"/>
        <v/>
      </c>
      <c r="AK172" s="13" t="str">
        <f t="shared" si="65"/>
        <v/>
      </c>
      <c r="AO172" s="26" t="str">
        <f t="shared" si="66"/>
        <v/>
      </c>
      <c r="AP172" s="14" t="str">
        <f t="shared" si="67"/>
        <v/>
      </c>
      <c r="AS172" s="13" t="str">
        <f t="shared" si="68"/>
        <v/>
      </c>
      <c r="AW172" s="26" t="str">
        <f t="shared" si="69"/>
        <v/>
      </c>
      <c r="AX172" s="14" t="str">
        <f t="shared" si="70"/>
        <v/>
      </c>
      <c r="BA172" s="13" t="str">
        <f t="shared" si="71"/>
        <v/>
      </c>
      <c r="BE172" s="26" t="str">
        <f t="shared" si="72"/>
        <v/>
      </c>
      <c r="BF172" s="26" t="str">
        <f t="shared" si="73"/>
        <v/>
      </c>
      <c r="BH172" s="18" t="str">
        <f>IF($A172="","",IF(BG172="","I",LOOKUP(BG172/BI$2,{0,0.4,0.45,0.5,0.55,0.6,0.65,0.7,0.75,0.8,1},{"F","D","C","C+","B-","B","B+","A-","A","A+"})))</f>
        <v/>
      </c>
      <c r="BI172" s="110" t="str">
        <f>IF($A172="","",IF(BG172="","--",LOOKUP(BG172/BI$2,{0,0.4,0.45,0.5,0.55,0.6,0.65,0.7,0.75,0.8,1},{0,2,2.25,2.5,2.75,3,3.25,3.5,3.75,4})))</f>
        <v/>
      </c>
      <c r="BO172" s="35" t="str">
        <f t="shared" si="74"/>
        <v/>
      </c>
    </row>
    <row r="173" spans="5:67" x14ac:dyDescent="0.25">
      <c r="E173" s="18" t="str">
        <f t="shared" si="75"/>
        <v/>
      </c>
      <c r="I173" s="26" t="str">
        <f t="shared" si="54"/>
        <v/>
      </c>
      <c r="J173" s="14" t="str">
        <f t="shared" si="55"/>
        <v/>
      </c>
      <c r="M173" s="13" t="str">
        <f t="shared" si="56"/>
        <v/>
      </c>
      <c r="Q173" s="26" t="str">
        <f t="shared" si="57"/>
        <v/>
      </c>
      <c r="R173" s="14" t="str">
        <f t="shared" si="58"/>
        <v/>
      </c>
      <c r="U173" s="13" t="str">
        <f t="shared" si="59"/>
        <v/>
      </c>
      <c r="Y173" s="26" t="str">
        <f t="shared" si="60"/>
        <v/>
      </c>
      <c r="Z173" s="14" t="str">
        <f t="shared" si="61"/>
        <v/>
      </c>
      <c r="AC173" s="13" t="str">
        <f t="shared" si="62"/>
        <v/>
      </c>
      <c r="AG173" s="26" t="str">
        <f t="shared" si="63"/>
        <v/>
      </c>
      <c r="AH173" s="14" t="str">
        <f t="shared" si="64"/>
        <v/>
      </c>
      <c r="AK173" s="13" t="str">
        <f t="shared" si="65"/>
        <v/>
      </c>
      <c r="AO173" s="26" t="str">
        <f t="shared" si="66"/>
        <v/>
      </c>
      <c r="AP173" s="14" t="str">
        <f t="shared" si="67"/>
        <v/>
      </c>
      <c r="AS173" s="13" t="str">
        <f t="shared" si="68"/>
        <v/>
      </c>
      <c r="AW173" s="26" t="str">
        <f t="shared" si="69"/>
        <v/>
      </c>
      <c r="AX173" s="14" t="str">
        <f t="shared" si="70"/>
        <v/>
      </c>
      <c r="BA173" s="13" t="str">
        <f t="shared" si="71"/>
        <v/>
      </c>
      <c r="BE173" s="26" t="str">
        <f t="shared" si="72"/>
        <v/>
      </c>
      <c r="BF173" s="26" t="str">
        <f t="shared" si="73"/>
        <v/>
      </c>
      <c r="BH173" s="18" t="str">
        <f>IF($A173="","",IF(BG173="","I",LOOKUP(BG173/BI$2,{0,0.4,0.45,0.5,0.55,0.6,0.65,0.7,0.75,0.8,1},{"F","D","C","C+","B-","B","B+","A-","A","A+"})))</f>
        <v/>
      </c>
      <c r="BI173" s="110" t="str">
        <f>IF($A173="","",IF(BG173="","--",LOOKUP(BG173/BI$2,{0,0.4,0.45,0.5,0.55,0.6,0.65,0.7,0.75,0.8,1},{0,2,2.25,2.5,2.75,3,3.25,3.5,3.75,4})))</f>
        <v/>
      </c>
      <c r="BO173" s="35" t="str">
        <f t="shared" si="74"/>
        <v/>
      </c>
    </row>
    <row r="174" spans="5:67" x14ac:dyDescent="0.25">
      <c r="E174" s="18" t="str">
        <f t="shared" si="75"/>
        <v/>
      </c>
      <c r="I174" s="26" t="str">
        <f t="shared" si="54"/>
        <v/>
      </c>
      <c r="J174" s="14" t="str">
        <f t="shared" si="55"/>
        <v/>
      </c>
      <c r="M174" s="13" t="str">
        <f t="shared" si="56"/>
        <v/>
      </c>
      <c r="Q174" s="26" t="str">
        <f t="shared" si="57"/>
        <v/>
      </c>
      <c r="R174" s="14" t="str">
        <f t="shared" si="58"/>
        <v/>
      </c>
      <c r="U174" s="13" t="str">
        <f t="shared" si="59"/>
        <v/>
      </c>
      <c r="Y174" s="26" t="str">
        <f t="shared" si="60"/>
        <v/>
      </c>
      <c r="Z174" s="14" t="str">
        <f t="shared" si="61"/>
        <v/>
      </c>
      <c r="AC174" s="13" t="str">
        <f t="shared" si="62"/>
        <v/>
      </c>
      <c r="AG174" s="26" t="str">
        <f t="shared" si="63"/>
        <v/>
      </c>
      <c r="AH174" s="14" t="str">
        <f t="shared" si="64"/>
        <v/>
      </c>
      <c r="AK174" s="13" t="str">
        <f t="shared" si="65"/>
        <v/>
      </c>
      <c r="AO174" s="26" t="str">
        <f t="shared" si="66"/>
        <v/>
      </c>
      <c r="AP174" s="14" t="str">
        <f t="shared" si="67"/>
        <v/>
      </c>
      <c r="AS174" s="13" t="str">
        <f t="shared" si="68"/>
        <v/>
      </c>
      <c r="AW174" s="26" t="str">
        <f t="shared" si="69"/>
        <v/>
      </c>
      <c r="AX174" s="14" t="str">
        <f t="shared" si="70"/>
        <v/>
      </c>
      <c r="BA174" s="13" t="str">
        <f t="shared" si="71"/>
        <v/>
      </c>
      <c r="BE174" s="26" t="str">
        <f t="shared" si="72"/>
        <v/>
      </c>
      <c r="BF174" s="26" t="str">
        <f t="shared" si="73"/>
        <v/>
      </c>
      <c r="BH174" s="18" t="str">
        <f>IF($A174="","",IF(BG174="","I",LOOKUP(BG174/BI$2,{0,0.4,0.45,0.5,0.55,0.6,0.65,0.7,0.75,0.8,1},{"F","D","C","C+","B-","B","B+","A-","A","A+"})))</f>
        <v/>
      </c>
      <c r="BI174" s="110" t="str">
        <f>IF($A174="","",IF(BG174="","--",LOOKUP(BG174/BI$2,{0,0.4,0.45,0.5,0.55,0.6,0.65,0.7,0.75,0.8,1},{0,2,2.25,2.5,2.75,3,3.25,3.5,3.75,4})))</f>
        <v/>
      </c>
      <c r="BO174" s="35" t="str">
        <f t="shared" si="74"/>
        <v/>
      </c>
    </row>
    <row r="175" spans="5:67" x14ac:dyDescent="0.25">
      <c r="E175" s="18" t="str">
        <f t="shared" si="75"/>
        <v/>
      </c>
      <c r="I175" s="26" t="str">
        <f t="shared" si="54"/>
        <v/>
      </c>
      <c r="J175" s="14" t="str">
        <f t="shared" si="55"/>
        <v/>
      </c>
      <c r="M175" s="13" t="str">
        <f t="shared" si="56"/>
        <v/>
      </c>
      <c r="Q175" s="26" t="str">
        <f t="shared" si="57"/>
        <v/>
      </c>
      <c r="R175" s="14" t="str">
        <f t="shared" si="58"/>
        <v/>
      </c>
      <c r="U175" s="13" t="str">
        <f t="shared" si="59"/>
        <v/>
      </c>
      <c r="Y175" s="26" t="str">
        <f t="shared" si="60"/>
        <v/>
      </c>
      <c r="Z175" s="14" t="str">
        <f t="shared" si="61"/>
        <v/>
      </c>
      <c r="AC175" s="13" t="str">
        <f t="shared" si="62"/>
        <v/>
      </c>
      <c r="AG175" s="26" t="str">
        <f t="shared" si="63"/>
        <v/>
      </c>
      <c r="AH175" s="14" t="str">
        <f t="shared" si="64"/>
        <v/>
      </c>
      <c r="AK175" s="13" t="str">
        <f t="shared" si="65"/>
        <v/>
      </c>
      <c r="AO175" s="26" t="str">
        <f t="shared" si="66"/>
        <v/>
      </c>
      <c r="AP175" s="14" t="str">
        <f t="shared" si="67"/>
        <v/>
      </c>
      <c r="AS175" s="13" t="str">
        <f t="shared" si="68"/>
        <v/>
      </c>
      <c r="AW175" s="26" t="str">
        <f t="shared" si="69"/>
        <v/>
      </c>
      <c r="AX175" s="14" t="str">
        <f t="shared" si="70"/>
        <v/>
      </c>
      <c r="BA175" s="13" t="str">
        <f t="shared" si="71"/>
        <v/>
      </c>
      <c r="BE175" s="26" t="str">
        <f t="shared" si="72"/>
        <v/>
      </c>
      <c r="BF175" s="26" t="str">
        <f t="shared" si="73"/>
        <v/>
      </c>
      <c r="BH175" s="18" t="str">
        <f>IF($A175="","",IF(BG175="","I",LOOKUP(BG175/BI$2,{0,0.4,0.45,0.5,0.55,0.6,0.65,0.7,0.75,0.8,1},{"F","D","C","C+","B-","B","B+","A-","A","A+"})))</f>
        <v/>
      </c>
      <c r="BI175" s="110" t="str">
        <f>IF($A175="","",IF(BG175="","--",LOOKUP(BG175/BI$2,{0,0.4,0.45,0.5,0.55,0.6,0.65,0.7,0.75,0.8,1},{0,2,2.25,2.5,2.75,3,3.25,3.5,3.75,4})))</f>
        <v/>
      </c>
      <c r="BO175" s="35" t="str">
        <f t="shared" si="74"/>
        <v/>
      </c>
    </row>
    <row r="176" spans="5:67" x14ac:dyDescent="0.25">
      <c r="E176" s="18" t="str">
        <f t="shared" si="75"/>
        <v/>
      </c>
      <c r="I176" s="26" t="str">
        <f t="shared" si="54"/>
        <v/>
      </c>
      <c r="J176" s="14" t="str">
        <f t="shared" si="55"/>
        <v/>
      </c>
      <c r="M176" s="13" t="str">
        <f t="shared" si="56"/>
        <v/>
      </c>
      <c r="Q176" s="26" t="str">
        <f t="shared" si="57"/>
        <v/>
      </c>
      <c r="R176" s="14" t="str">
        <f t="shared" si="58"/>
        <v/>
      </c>
      <c r="U176" s="13" t="str">
        <f t="shared" si="59"/>
        <v/>
      </c>
      <c r="Y176" s="26" t="str">
        <f t="shared" si="60"/>
        <v/>
      </c>
      <c r="Z176" s="14" t="str">
        <f t="shared" si="61"/>
        <v/>
      </c>
      <c r="AC176" s="13" t="str">
        <f t="shared" si="62"/>
        <v/>
      </c>
      <c r="AG176" s="26" t="str">
        <f t="shared" si="63"/>
        <v/>
      </c>
      <c r="AH176" s="14" t="str">
        <f t="shared" si="64"/>
        <v/>
      </c>
      <c r="AK176" s="13" t="str">
        <f t="shared" si="65"/>
        <v/>
      </c>
      <c r="AO176" s="26" t="str">
        <f t="shared" si="66"/>
        <v/>
      </c>
      <c r="AP176" s="14" t="str">
        <f t="shared" si="67"/>
        <v/>
      </c>
      <c r="AS176" s="13" t="str">
        <f t="shared" si="68"/>
        <v/>
      </c>
      <c r="AW176" s="26" t="str">
        <f t="shared" si="69"/>
        <v/>
      </c>
      <c r="AX176" s="14" t="str">
        <f t="shared" si="70"/>
        <v/>
      </c>
      <c r="BA176" s="13" t="str">
        <f t="shared" si="71"/>
        <v/>
      </c>
      <c r="BE176" s="26" t="str">
        <f t="shared" si="72"/>
        <v/>
      </c>
      <c r="BF176" s="26" t="str">
        <f t="shared" si="73"/>
        <v/>
      </c>
      <c r="BH176" s="18" t="str">
        <f>IF($A176="","",IF(BG176="","I",LOOKUP(BG176/BI$2,{0,0.4,0.45,0.5,0.55,0.6,0.65,0.7,0.75,0.8,1},{"F","D","C","C+","B-","B","B+","A-","A","A+"})))</f>
        <v/>
      </c>
      <c r="BI176" s="110" t="str">
        <f>IF($A176="","",IF(BG176="","--",LOOKUP(BG176/BI$2,{0,0.4,0.45,0.5,0.55,0.6,0.65,0.7,0.75,0.8,1},{0,2,2.25,2.5,2.75,3,3.25,3.5,3.75,4})))</f>
        <v/>
      </c>
      <c r="BO176" s="35" t="str">
        <f t="shared" si="74"/>
        <v/>
      </c>
    </row>
    <row r="177" spans="5:67" x14ac:dyDescent="0.25">
      <c r="E177" s="18" t="str">
        <f t="shared" si="75"/>
        <v/>
      </c>
      <c r="I177" s="26" t="str">
        <f t="shared" si="54"/>
        <v/>
      </c>
      <c r="J177" s="14" t="str">
        <f t="shared" si="55"/>
        <v/>
      </c>
      <c r="M177" s="13" t="str">
        <f t="shared" si="56"/>
        <v/>
      </c>
      <c r="Q177" s="26" t="str">
        <f t="shared" si="57"/>
        <v/>
      </c>
      <c r="R177" s="14" t="str">
        <f t="shared" si="58"/>
        <v/>
      </c>
      <c r="U177" s="13" t="str">
        <f t="shared" si="59"/>
        <v/>
      </c>
      <c r="Y177" s="26" t="str">
        <f t="shared" si="60"/>
        <v/>
      </c>
      <c r="Z177" s="14" t="str">
        <f t="shared" si="61"/>
        <v/>
      </c>
      <c r="AC177" s="13" t="str">
        <f t="shared" si="62"/>
        <v/>
      </c>
      <c r="AG177" s="26" t="str">
        <f t="shared" si="63"/>
        <v/>
      </c>
      <c r="AH177" s="14" t="str">
        <f t="shared" si="64"/>
        <v/>
      </c>
      <c r="AK177" s="13" t="str">
        <f t="shared" si="65"/>
        <v/>
      </c>
      <c r="AO177" s="26" t="str">
        <f t="shared" si="66"/>
        <v/>
      </c>
      <c r="AP177" s="14" t="str">
        <f t="shared" si="67"/>
        <v/>
      </c>
      <c r="AS177" s="13" t="str">
        <f t="shared" si="68"/>
        <v/>
      </c>
      <c r="AW177" s="26" t="str">
        <f t="shared" si="69"/>
        <v/>
      </c>
      <c r="AX177" s="14" t="str">
        <f t="shared" si="70"/>
        <v/>
      </c>
      <c r="BA177" s="13" t="str">
        <f t="shared" si="71"/>
        <v/>
      </c>
      <c r="BE177" s="26" t="str">
        <f t="shared" si="72"/>
        <v/>
      </c>
      <c r="BF177" s="26" t="str">
        <f t="shared" si="73"/>
        <v/>
      </c>
      <c r="BH177" s="18" t="str">
        <f>IF($A177="","",IF(BG177="","I",LOOKUP(BG177/BI$2,{0,0.4,0.45,0.5,0.55,0.6,0.65,0.7,0.75,0.8,1},{"F","D","C","C+","B-","B","B+","A-","A","A+"})))</f>
        <v/>
      </c>
      <c r="BI177" s="110" t="str">
        <f>IF($A177="","",IF(BG177="","--",LOOKUP(BG177/BI$2,{0,0.4,0.45,0.5,0.55,0.6,0.65,0.7,0.75,0.8,1},{0,2,2.25,2.5,2.75,3,3.25,3.5,3.75,4})))</f>
        <v/>
      </c>
      <c r="BO177" s="35" t="str">
        <f t="shared" si="74"/>
        <v/>
      </c>
    </row>
    <row r="178" spans="5:67" x14ac:dyDescent="0.25">
      <c r="E178" s="18" t="str">
        <f t="shared" si="75"/>
        <v/>
      </c>
      <c r="I178" s="26" t="str">
        <f t="shared" si="54"/>
        <v/>
      </c>
      <c r="J178" s="14" t="str">
        <f t="shared" si="55"/>
        <v/>
      </c>
      <c r="M178" s="13" t="str">
        <f t="shared" si="56"/>
        <v/>
      </c>
      <c r="Q178" s="26" t="str">
        <f t="shared" si="57"/>
        <v/>
      </c>
      <c r="R178" s="14" t="str">
        <f t="shared" si="58"/>
        <v/>
      </c>
      <c r="U178" s="13" t="str">
        <f t="shared" si="59"/>
        <v/>
      </c>
      <c r="Y178" s="26" t="str">
        <f t="shared" si="60"/>
        <v/>
      </c>
      <c r="Z178" s="14" t="str">
        <f t="shared" si="61"/>
        <v/>
      </c>
      <c r="AC178" s="13" t="str">
        <f t="shared" si="62"/>
        <v/>
      </c>
      <c r="AG178" s="26" t="str">
        <f t="shared" si="63"/>
        <v/>
      </c>
      <c r="AH178" s="14" t="str">
        <f t="shared" si="64"/>
        <v/>
      </c>
      <c r="AK178" s="13" t="str">
        <f t="shared" si="65"/>
        <v/>
      </c>
      <c r="AO178" s="26" t="str">
        <f t="shared" si="66"/>
        <v/>
      </c>
      <c r="AP178" s="14" t="str">
        <f t="shared" si="67"/>
        <v/>
      </c>
      <c r="AS178" s="13" t="str">
        <f t="shared" si="68"/>
        <v/>
      </c>
      <c r="AW178" s="26" t="str">
        <f t="shared" si="69"/>
        <v/>
      </c>
      <c r="AX178" s="14" t="str">
        <f t="shared" si="70"/>
        <v/>
      </c>
      <c r="BA178" s="13" t="str">
        <f t="shared" si="71"/>
        <v/>
      </c>
      <c r="BE178" s="26" t="str">
        <f t="shared" si="72"/>
        <v/>
      </c>
      <c r="BF178" s="26" t="str">
        <f t="shared" si="73"/>
        <v/>
      </c>
      <c r="BH178" s="18" t="str">
        <f>IF($A178="","",IF(BG178="","I",LOOKUP(BG178/BI$2,{0,0.4,0.45,0.5,0.55,0.6,0.65,0.7,0.75,0.8,1},{"F","D","C","C+","B-","B","B+","A-","A","A+"})))</f>
        <v/>
      </c>
      <c r="BI178" s="110" t="str">
        <f>IF($A178="","",IF(BG178="","--",LOOKUP(BG178/BI$2,{0,0.4,0.45,0.5,0.55,0.6,0.65,0.7,0.75,0.8,1},{0,2,2.25,2.5,2.75,3,3.25,3.5,3.75,4})))</f>
        <v/>
      </c>
      <c r="BO178" s="35" t="str">
        <f t="shared" si="74"/>
        <v/>
      </c>
    </row>
    <row r="179" spans="5:67" x14ac:dyDescent="0.25">
      <c r="E179" s="18" t="str">
        <f t="shared" si="75"/>
        <v/>
      </c>
      <c r="I179" s="26" t="str">
        <f t="shared" si="54"/>
        <v/>
      </c>
      <c r="J179" s="14" t="str">
        <f t="shared" si="55"/>
        <v/>
      </c>
      <c r="M179" s="13" t="str">
        <f t="shared" si="56"/>
        <v/>
      </c>
      <c r="Q179" s="26" t="str">
        <f t="shared" si="57"/>
        <v/>
      </c>
      <c r="R179" s="14" t="str">
        <f t="shared" si="58"/>
        <v/>
      </c>
      <c r="U179" s="13" t="str">
        <f t="shared" si="59"/>
        <v/>
      </c>
      <c r="Y179" s="26" t="str">
        <f t="shared" si="60"/>
        <v/>
      </c>
      <c r="Z179" s="14" t="str">
        <f t="shared" si="61"/>
        <v/>
      </c>
      <c r="AC179" s="13" t="str">
        <f t="shared" si="62"/>
        <v/>
      </c>
      <c r="AG179" s="26" t="str">
        <f t="shared" si="63"/>
        <v/>
      </c>
      <c r="AH179" s="14" t="str">
        <f t="shared" si="64"/>
        <v/>
      </c>
      <c r="AK179" s="13" t="str">
        <f t="shared" si="65"/>
        <v/>
      </c>
      <c r="AO179" s="26" t="str">
        <f t="shared" si="66"/>
        <v/>
      </c>
      <c r="AP179" s="14" t="str">
        <f t="shared" si="67"/>
        <v/>
      </c>
      <c r="AS179" s="13" t="str">
        <f t="shared" si="68"/>
        <v/>
      </c>
      <c r="AW179" s="26" t="str">
        <f t="shared" si="69"/>
        <v/>
      </c>
      <c r="AX179" s="14" t="str">
        <f t="shared" si="70"/>
        <v/>
      </c>
      <c r="BA179" s="13" t="str">
        <f t="shared" si="71"/>
        <v/>
      </c>
      <c r="BE179" s="26" t="str">
        <f t="shared" si="72"/>
        <v/>
      </c>
      <c r="BF179" s="26" t="str">
        <f t="shared" si="73"/>
        <v/>
      </c>
      <c r="BH179" s="18" t="str">
        <f>IF($A179="","",IF(BG179="","I",LOOKUP(BG179/BI$2,{0,0.4,0.45,0.5,0.55,0.6,0.65,0.7,0.75,0.8,1},{"F","D","C","C+","B-","B","B+","A-","A","A+"})))</f>
        <v/>
      </c>
      <c r="BI179" s="110" t="str">
        <f>IF($A179="","",IF(BG179="","--",LOOKUP(BG179/BI$2,{0,0.4,0.45,0.5,0.55,0.6,0.65,0.7,0.75,0.8,1},{0,2,2.25,2.5,2.75,3,3.25,3.5,3.75,4})))</f>
        <v/>
      </c>
      <c r="BO179" s="35" t="str">
        <f t="shared" si="74"/>
        <v/>
      </c>
    </row>
    <row r="180" spans="5:67" x14ac:dyDescent="0.25">
      <c r="E180" s="18" t="str">
        <f t="shared" si="75"/>
        <v/>
      </c>
      <c r="I180" s="26" t="str">
        <f t="shared" si="54"/>
        <v/>
      </c>
      <c r="J180" s="14" t="str">
        <f t="shared" si="55"/>
        <v/>
      </c>
      <c r="M180" s="13" t="str">
        <f t="shared" si="56"/>
        <v/>
      </c>
      <c r="Q180" s="26" t="str">
        <f t="shared" si="57"/>
        <v/>
      </c>
      <c r="R180" s="14" t="str">
        <f t="shared" si="58"/>
        <v/>
      </c>
      <c r="U180" s="13" t="str">
        <f t="shared" si="59"/>
        <v/>
      </c>
      <c r="Y180" s="26" t="str">
        <f t="shared" si="60"/>
        <v/>
      </c>
      <c r="Z180" s="14" t="str">
        <f t="shared" si="61"/>
        <v/>
      </c>
      <c r="AC180" s="13" t="str">
        <f t="shared" si="62"/>
        <v/>
      </c>
      <c r="AG180" s="26" t="str">
        <f t="shared" si="63"/>
        <v/>
      </c>
      <c r="AH180" s="14" t="str">
        <f t="shared" si="64"/>
        <v/>
      </c>
      <c r="AK180" s="13" t="str">
        <f t="shared" si="65"/>
        <v/>
      </c>
      <c r="AO180" s="26" t="str">
        <f t="shared" si="66"/>
        <v/>
      </c>
      <c r="AP180" s="14" t="str">
        <f t="shared" si="67"/>
        <v/>
      </c>
      <c r="AS180" s="13" t="str">
        <f t="shared" si="68"/>
        <v/>
      </c>
      <c r="AW180" s="26" t="str">
        <f t="shared" si="69"/>
        <v/>
      </c>
      <c r="AX180" s="14" t="str">
        <f t="shared" si="70"/>
        <v/>
      </c>
      <c r="BA180" s="13" t="str">
        <f t="shared" si="71"/>
        <v/>
      </c>
      <c r="BE180" s="26" t="str">
        <f t="shared" si="72"/>
        <v/>
      </c>
      <c r="BF180" s="26" t="str">
        <f t="shared" si="73"/>
        <v/>
      </c>
      <c r="BH180" s="18" t="str">
        <f>IF($A180="","",IF(BG180="","I",LOOKUP(BG180/BI$2,{0,0.4,0.45,0.5,0.55,0.6,0.65,0.7,0.75,0.8,1},{"F","D","C","C+","B-","B","B+","A-","A","A+"})))</f>
        <v/>
      </c>
      <c r="BI180" s="110" t="str">
        <f>IF($A180="","",IF(BG180="","--",LOOKUP(BG180/BI$2,{0,0.4,0.45,0.5,0.55,0.6,0.65,0.7,0.75,0.8,1},{0,2,2.25,2.5,2.75,3,3.25,3.5,3.75,4})))</f>
        <v/>
      </c>
      <c r="BO180" s="35" t="str">
        <f t="shared" si="74"/>
        <v/>
      </c>
    </row>
    <row r="181" spans="5:67" x14ac:dyDescent="0.25">
      <c r="E181" s="18" t="str">
        <f t="shared" si="75"/>
        <v/>
      </c>
      <c r="I181" s="26" t="str">
        <f t="shared" si="54"/>
        <v/>
      </c>
      <c r="J181" s="14" t="str">
        <f t="shared" si="55"/>
        <v/>
      </c>
      <c r="M181" s="13" t="str">
        <f t="shared" si="56"/>
        <v/>
      </c>
      <c r="Q181" s="26" t="str">
        <f t="shared" si="57"/>
        <v/>
      </c>
      <c r="R181" s="14" t="str">
        <f t="shared" si="58"/>
        <v/>
      </c>
      <c r="U181" s="13" t="str">
        <f t="shared" si="59"/>
        <v/>
      </c>
      <c r="Y181" s="26" t="str">
        <f t="shared" si="60"/>
        <v/>
      </c>
      <c r="Z181" s="14" t="str">
        <f t="shared" si="61"/>
        <v/>
      </c>
      <c r="AC181" s="13" t="str">
        <f t="shared" si="62"/>
        <v/>
      </c>
      <c r="AG181" s="26" t="str">
        <f t="shared" si="63"/>
        <v/>
      </c>
      <c r="AH181" s="14" t="str">
        <f t="shared" si="64"/>
        <v/>
      </c>
      <c r="AK181" s="13" t="str">
        <f t="shared" si="65"/>
        <v/>
      </c>
      <c r="AO181" s="26" t="str">
        <f t="shared" si="66"/>
        <v/>
      </c>
      <c r="AP181" s="14" t="str">
        <f t="shared" si="67"/>
        <v/>
      </c>
      <c r="AS181" s="13" t="str">
        <f t="shared" si="68"/>
        <v/>
      </c>
      <c r="AW181" s="26" t="str">
        <f t="shared" si="69"/>
        <v/>
      </c>
      <c r="AX181" s="14" t="str">
        <f t="shared" si="70"/>
        <v/>
      </c>
      <c r="BA181" s="13" t="str">
        <f t="shared" si="71"/>
        <v/>
      </c>
      <c r="BE181" s="26" t="str">
        <f t="shared" si="72"/>
        <v/>
      </c>
      <c r="BF181" s="26" t="str">
        <f t="shared" si="73"/>
        <v/>
      </c>
      <c r="BH181" s="18" t="str">
        <f>IF($A181="","",IF(BG181="","I",LOOKUP(BG181/BI$2,{0,0.4,0.45,0.5,0.55,0.6,0.65,0.7,0.75,0.8,1},{"F","D","C","C+","B-","B","B+","A-","A","A+"})))</f>
        <v/>
      </c>
      <c r="BI181" s="110" t="str">
        <f>IF($A181="","",IF(BG181="","--",LOOKUP(BG181/BI$2,{0,0.4,0.45,0.5,0.55,0.6,0.65,0.7,0.75,0.8,1},{0,2,2.25,2.5,2.75,3,3.25,3.5,3.75,4})))</f>
        <v/>
      </c>
      <c r="BO181" s="35" t="str">
        <f t="shared" si="74"/>
        <v/>
      </c>
    </row>
    <row r="182" spans="5:67" x14ac:dyDescent="0.25">
      <c r="E182" s="18" t="str">
        <f t="shared" si="75"/>
        <v/>
      </c>
      <c r="I182" s="26" t="str">
        <f t="shared" si="54"/>
        <v/>
      </c>
      <c r="J182" s="14" t="str">
        <f t="shared" si="55"/>
        <v/>
      </c>
      <c r="M182" s="13" t="str">
        <f t="shared" si="56"/>
        <v/>
      </c>
      <c r="Q182" s="26" t="str">
        <f t="shared" si="57"/>
        <v/>
      </c>
      <c r="R182" s="14" t="str">
        <f t="shared" si="58"/>
        <v/>
      </c>
      <c r="U182" s="13" t="str">
        <f t="shared" si="59"/>
        <v/>
      </c>
      <c r="Y182" s="26" t="str">
        <f t="shared" si="60"/>
        <v/>
      </c>
      <c r="Z182" s="14" t="str">
        <f t="shared" si="61"/>
        <v/>
      </c>
      <c r="AC182" s="13" t="str">
        <f t="shared" si="62"/>
        <v/>
      </c>
      <c r="AG182" s="26" t="str">
        <f t="shared" si="63"/>
        <v/>
      </c>
      <c r="AH182" s="14" t="str">
        <f t="shared" si="64"/>
        <v/>
      </c>
      <c r="AK182" s="13" t="str">
        <f t="shared" si="65"/>
        <v/>
      </c>
      <c r="AO182" s="26" t="str">
        <f t="shared" si="66"/>
        <v/>
      </c>
      <c r="AP182" s="14" t="str">
        <f t="shared" si="67"/>
        <v/>
      </c>
      <c r="AS182" s="13" t="str">
        <f t="shared" si="68"/>
        <v/>
      </c>
      <c r="AW182" s="26" t="str">
        <f t="shared" si="69"/>
        <v/>
      </c>
      <c r="AX182" s="14" t="str">
        <f t="shared" si="70"/>
        <v/>
      </c>
      <c r="BA182" s="13" t="str">
        <f t="shared" si="71"/>
        <v/>
      </c>
      <c r="BE182" s="26" t="str">
        <f t="shared" si="72"/>
        <v/>
      </c>
      <c r="BF182" s="26" t="str">
        <f t="shared" si="73"/>
        <v/>
      </c>
      <c r="BH182" s="18" t="str">
        <f>IF($A182="","",IF(BG182="","I",LOOKUP(BG182/BI$2,{0,0.4,0.45,0.5,0.55,0.6,0.65,0.7,0.75,0.8,1},{"F","D","C","C+","B-","B","B+","A-","A","A+"})))</f>
        <v/>
      </c>
      <c r="BI182" s="110" t="str">
        <f>IF($A182="","",IF(BG182="","--",LOOKUP(BG182/BI$2,{0,0.4,0.45,0.5,0.55,0.6,0.65,0.7,0.75,0.8,1},{0,2,2.25,2.5,2.75,3,3.25,3.5,3.75,4})))</f>
        <v/>
      </c>
      <c r="BO182" s="35" t="str">
        <f t="shared" si="74"/>
        <v/>
      </c>
    </row>
    <row r="183" spans="5:67" x14ac:dyDescent="0.25">
      <c r="E183" s="18" t="str">
        <f t="shared" si="75"/>
        <v/>
      </c>
      <c r="I183" s="26" t="str">
        <f t="shared" si="54"/>
        <v/>
      </c>
      <c r="J183" s="14" t="str">
        <f t="shared" si="55"/>
        <v/>
      </c>
      <c r="M183" s="13" t="str">
        <f t="shared" si="56"/>
        <v/>
      </c>
      <c r="Q183" s="26" t="str">
        <f t="shared" si="57"/>
        <v/>
      </c>
      <c r="R183" s="14" t="str">
        <f t="shared" si="58"/>
        <v/>
      </c>
      <c r="U183" s="13" t="str">
        <f t="shared" si="59"/>
        <v/>
      </c>
      <c r="Y183" s="26" t="str">
        <f t="shared" si="60"/>
        <v/>
      </c>
      <c r="Z183" s="14" t="str">
        <f t="shared" si="61"/>
        <v/>
      </c>
      <c r="AC183" s="13" t="str">
        <f t="shared" si="62"/>
        <v/>
      </c>
      <c r="AG183" s="26" t="str">
        <f t="shared" si="63"/>
        <v/>
      </c>
      <c r="AH183" s="14" t="str">
        <f t="shared" si="64"/>
        <v/>
      </c>
      <c r="AK183" s="13" t="str">
        <f t="shared" si="65"/>
        <v/>
      </c>
      <c r="AO183" s="26" t="str">
        <f t="shared" si="66"/>
        <v/>
      </c>
      <c r="AP183" s="14" t="str">
        <f t="shared" si="67"/>
        <v/>
      </c>
      <c r="AS183" s="13" t="str">
        <f t="shared" si="68"/>
        <v/>
      </c>
      <c r="AW183" s="26" t="str">
        <f t="shared" si="69"/>
        <v/>
      </c>
      <c r="AX183" s="14" t="str">
        <f t="shared" si="70"/>
        <v/>
      </c>
      <c r="BA183" s="13" t="str">
        <f t="shared" si="71"/>
        <v/>
      </c>
      <c r="BE183" s="26" t="str">
        <f t="shared" si="72"/>
        <v/>
      </c>
      <c r="BF183" s="26" t="str">
        <f t="shared" si="73"/>
        <v/>
      </c>
      <c r="BH183" s="18" t="str">
        <f>IF($A183="","",IF(BG183="","I",LOOKUP(BG183/BI$2,{0,0.4,0.45,0.5,0.55,0.6,0.65,0.7,0.75,0.8,1},{"F","D","C","C+","B-","B","B+","A-","A","A+"})))</f>
        <v/>
      </c>
      <c r="BI183" s="110" t="str">
        <f>IF($A183="","",IF(BG183="","--",LOOKUP(BG183/BI$2,{0,0.4,0.45,0.5,0.55,0.6,0.65,0.7,0.75,0.8,1},{0,2,2.25,2.5,2.75,3,3.25,3.5,3.75,4})))</f>
        <v/>
      </c>
      <c r="BO183" s="35" t="str">
        <f t="shared" si="74"/>
        <v/>
      </c>
    </row>
    <row r="184" spans="5:67" x14ac:dyDescent="0.25">
      <c r="E184" s="18" t="str">
        <f t="shared" si="75"/>
        <v/>
      </c>
      <c r="I184" s="26" t="str">
        <f t="shared" si="54"/>
        <v/>
      </c>
      <c r="J184" s="14" t="str">
        <f t="shared" si="55"/>
        <v/>
      </c>
      <c r="M184" s="13" t="str">
        <f t="shared" si="56"/>
        <v/>
      </c>
      <c r="Q184" s="26" t="str">
        <f t="shared" si="57"/>
        <v/>
      </c>
      <c r="R184" s="14" t="str">
        <f t="shared" si="58"/>
        <v/>
      </c>
      <c r="U184" s="13" t="str">
        <f t="shared" si="59"/>
        <v/>
      </c>
      <c r="Y184" s="26" t="str">
        <f t="shared" si="60"/>
        <v/>
      </c>
      <c r="Z184" s="14" t="str">
        <f t="shared" si="61"/>
        <v/>
      </c>
      <c r="AC184" s="13" t="str">
        <f t="shared" si="62"/>
        <v/>
      </c>
      <c r="AG184" s="26" t="str">
        <f t="shared" si="63"/>
        <v/>
      </c>
      <c r="AH184" s="14" t="str">
        <f t="shared" si="64"/>
        <v/>
      </c>
      <c r="AK184" s="13" t="str">
        <f t="shared" si="65"/>
        <v/>
      </c>
      <c r="AO184" s="26" t="str">
        <f t="shared" si="66"/>
        <v/>
      </c>
      <c r="AP184" s="14" t="str">
        <f t="shared" si="67"/>
        <v/>
      </c>
      <c r="AS184" s="13" t="str">
        <f t="shared" si="68"/>
        <v/>
      </c>
      <c r="AW184" s="26" t="str">
        <f t="shared" si="69"/>
        <v/>
      </c>
      <c r="AX184" s="14" t="str">
        <f t="shared" si="70"/>
        <v/>
      </c>
      <c r="BA184" s="13" t="str">
        <f t="shared" si="71"/>
        <v/>
      </c>
      <c r="BE184" s="26" t="str">
        <f t="shared" si="72"/>
        <v/>
      </c>
      <c r="BF184" s="26" t="str">
        <f t="shared" si="73"/>
        <v/>
      </c>
      <c r="BH184" s="18" t="str">
        <f>IF($A184="","",IF(BG184="","I",LOOKUP(BG184/BI$2,{0,0.4,0.45,0.5,0.55,0.6,0.65,0.7,0.75,0.8,1},{"F","D","C","C+","B-","B","B+","A-","A","A+"})))</f>
        <v/>
      </c>
      <c r="BI184" s="110" t="str">
        <f>IF($A184="","",IF(BG184="","--",LOOKUP(BG184/BI$2,{0,0.4,0.45,0.5,0.55,0.6,0.65,0.7,0.75,0.8,1},{0,2,2.25,2.5,2.75,3,3.25,3.5,3.75,4})))</f>
        <v/>
      </c>
      <c r="BO184" s="35" t="str">
        <f t="shared" si="74"/>
        <v/>
      </c>
    </row>
    <row r="185" spans="5:67" x14ac:dyDescent="0.25">
      <c r="E185" s="18" t="str">
        <f t="shared" si="75"/>
        <v/>
      </c>
      <c r="I185" s="26" t="str">
        <f t="shared" si="54"/>
        <v/>
      </c>
      <c r="J185" s="14" t="str">
        <f t="shared" si="55"/>
        <v/>
      </c>
      <c r="M185" s="13" t="str">
        <f t="shared" si="56"/>
        <v/>
      </c>
      <c r="Q185" s="26" t="str">
        <f t="shared" si="57"/>
        <v/>
      </c>
      <c r="R185" s="14" t="str">
        <f t="shared" si="58"/>
        <v/>
      </c>
      <c r="U185" s="13" t="str">
        <f t="shared" si="59"/>
        <v/>
      </c>
      <c r="Y185" s="26" t="str">
        <f t="shared" si="60"/>
        <v/>
      </c>
      <c r="Z185" s="14" t="str">
        <f t="shared" si="61"/>
        <v/>
      </c>
      <c r="AC185" s="13" t="str">
        <f t="shared" si="62"/>
        <v/>
      </c>
      <c r="AG185" s="26" t="str">
        <f t="shared" si="63"/>
        <v/>
      </c>
      <c r="AH185" s="14" t="str">
        <f t="shared" si="64"/>
        <v/>
      </c>
      <c r="AK185" s="13" t="str">
        <f t="shared" si="65"/>
        <v/>
      </c>
      <c r="AO185" s="26" t="str">
        <f t="shared" si="66"/>
        <v/>
      </c>
      <c r="AP185" s="14" t="str">
        <f t="shared" si="67"/>
        <v/>
      </c>
      <c r="AS185" s="13" t="str">
        <f t="shared" si="68"/>
        <v/>
      </c>
      <c r="AW185" s="26" t="str">
        <f t="shared" si="69"/>
        <v/>
      </c>
      <c r="AX185" s="14" t="str">
        <f t="shared" si="70"/>
        <v/>
      </c>
      <c r="BA185" s="13" t="str">
        <f t="shared" si="71"/>
        <v/>
      </c>
      <c r="BE185" s="26" t="str">
        <f t="shared" si="72"/>
        <v/>
      </c>
      <c r="BF185" s="26" t="str">
        <f t="shared" si="73"/>
        <v/>
      </c>
      <c r="BH185" s="18" t="str">
        <f>IF($A185="","",IF(BG185="","I",LOOKUP(BG185/BI$2,{0,0.4,0.45,0.5,0.55,0.6,0.65,0.7,0.75,0.8,1},{"F","D","C","C+","B-","B","B+","A-","A","A+"})))</f>
        <v/>
      </c>
      <c r="BI185" s="110" t="str">
        <f>IF($A185="","",IF(BG185="","--",LOOKUP(BG185/BI$2,{0,0.4,0.45,0.5,0.55,0.6,0.65,0.7,0.75,0.8,1},{0,2,2.25,2.5,2.75,3,3.25,3.5,3.75,4})))</f>
        <v/>
      </c>
      <c r="BO185" s="35" t="str">
        <f t="shared" si="74"/>
        <v/>
      </c>
    </row>
    <row r="186" spans="5:67" x14ac:dyDescent="0.25">
      <c r="E186" s="18" t="str">
        <f t="shared" si="75"/>
        <v/>
      </c>
      <c r="I186" s="26" t="str">
        <f t="shared" si="54"/>
        <v/>
      </c>
      <c r="J186" s="14" t="str">
        <f t="shared" si="55"/>
        <v/>
      </c>
      <c r="M186" s="13" t="str">
        <f t="shared" si="56"/>
        <v/>
      </c>
      <c r="Q186" s="26" t="str">
        <f t="shared" si="57"/>
        <v/>
      </c>
      <c r="R186" s="14" t="str">
        <f t="shared" si="58"/>
        <v/>
      </c>
      <c r="U186" s="13" t="str">
        <f t="shared" si="59"/>
        <v/>
      </c>
      <c r="Y186" s="26" t="str">
        <f t="shared" si="60"/>
        <v/>
      </c>
      <c r="Z186" s="14" t="str">
        <f t="shared" si="61"/>
        <v/>
      </c>
      <c r="AC186" s="13" t="str">
        <f t="shared" si="62"/>
        <v/>
      </c>
      <c r="AG186" s="26" t="str">
        <f t="shared" si="63"/>
        <v/>
      </c>
      <c r="AH186" s="14" t="str">
        <f t="shared" si="64"/>
        <v/>
      </c>
      <c r="AK186" s="13" t="str">
        <f t="shared" si="65"/>
        <v/>
      </c>
      <c r="AO186" s="26" t="str">
        <f t="shared" si="66"/>
        <v/>
      </c>
      <c r="AP186" s="14" t="str">
        <f t="shared" si="67"/>
        <v/>
      </c>
      <c r="AS186" s="13" t="str">
        <f t="shared" si="68"/>
        <v/>
      </c>
      <c r="AW186" s="26" t="str">
        <f t="shared" si="69"/>
        <v/>
      </c>
      <c r="AX186" s="14" t="str">
        <f t="shared" si="70"/>
        <v/>
      </c>
      <c r="BA186" s="13" t="str">
        <f t="shared" si="71"/>
        <v/>
      </c>
      <c r="BE186" s="26" t="str">
        <f t="shared" si="72"/>
        <v/>
      </c>
      <c r="BF186" s="26" t="str">
        <f t="shared" si="73"/>
        <v/>
      </c>
      <c r="BH186" s="18" t="str">
        <f>IF($A186="","",IF(BG186="","I",LOOKUP(BG186/BI$2,{0,0.4,0.45,0.5,0.55,0.6,0.65,0.7,0.75,0.8,1},{"F","D","C","C+","B-","B","B+","A-","A","A+"})))</f>
        <v/>
      </c>
      <c r="BI186" s="110" t="str">
        <f>IF($A186="","",IF(BG186="","--",LOOKUP(BG186/BI$2,{0,0.4,0.45,0.5,0.55,0.6,0.65,0.7,0.75,0.8,1},{0,2,2.25,2.5,2.75,3,3.25,3.5,3.75,4})))</f>
        <v/>
      </c>
      <c r="BO186" s="35" t="str">
        <f t="shared" si="74"/>
        <v/>
      </c>
    </row>
    <row r="187" spans="5:67" x14ac:dyDescent="0.25">
      <c r="E187" s="18" t="str">
        <f t="shared" si="75"/>
        <v/>
      </c>
      <c r="I187" s="26" t="str">
        <f t="shared" si="54"/>
        <v/>
      </c>
      <c r="J187" s="14" t="str">
        <f t="shared" si="55"/>
        <v/>
      </c>
      <c r="M187" s="13" t="str">
        <f t="shared" si="56"/>
        <v/>
      </c>
      <c r="Q187" s="26" t="str">
        <f t="shared" si="57"/>
        <v/>
      </c>
      <c r="R187" s="14" t="str">
        <f t="shared" si="58"/>
        <v/>
      </c>
      <c r="U187" s="13" t="str">
        <f t="shared" si="59"/>
        <v/>
      </c>
      <c r="Y187" s="26" t="str">
        <f t="shared" si="60"/>
        <v/>
      </c>
      <c r="Z187" s="14" t="str">
        <f t="shared" si="61"/>
        <v/>
      </c>
      <c r="AC187" s="13" t="str">
        <f t="shared" si="62"/>
        <v/>
      </c>
      <c r="AG187" s="26" t="str">
        <f t="shared" si="63"/>
        <v/>
      </c>
      <c r="AH187" s="14" t="str">
        <f t="shared" si="64"/>
        <v/>
      </c>
      <c r="AK187" s="13" t="str">
        <f t="shared" si="65"/>
        <v/>
      </c>
      <c r="AO187" s="26" t="str">
        <f t="shared" si="66"/>
        <v/>
      </c>
      <c r="AP187" s="14" t="str">
        <f t="shared" si="67"/>
        <v/>
      </c>
      <c r="AS187" s="13" t="str">
        <f t="shared" si="68"/>
        <v/>
      </c>
      <c r="AW187" s="26" t="str">
        <f t="shared" si="69"/>
        <v/>
      </c>
      <c r="AX187" s="14" t="str">
        <f t="shared" si="70"/>
        <v/>
      </c>
      <c r="BA187" s="13" t="str">
        <f t="shared" si="71"/>
        <v/>
      </c>
      <c r="BE187" s="26" t="str">
        <f t="shared" si="72"/>
        <v/>
      </c>
      <c r="BF187" s="26" t="str">
        <f t="shared" si="73"/>
        <v/>
      </c>
      <c r="BH187" s="18" t="str">
        <f>IF($A187="","",IF(BG187="","I",LOOKUP(BG187/BI$2,{0,0.4,0.45,0.5,0.55,0.6,0.65,0.7,0.75,0.8,1},{"F","D","C","C+","B-","B","B+","A-","A","A+"})))</f>
        <v/>
      </c>
      <c r="BI187" s="110" t="str">
        <f>IF($A187="","",IF(BG187="","--",LOOKUP(BG187/BI$2,{0,0.4,0.45,0.5,0.55,0.6,0.65,0.7,0.75,0.8,1},{0,2,2.25,2.5,2.75,3,3.25,3.5,3.75,4})))</f>
        <v/>
      </c>
      <c r="BO187" s="35" t="str">
        <f t="shared" si="74"/>
        <v/>
      </c>
    </row>
    <row r="188" spans="5:67" x14ac:dyDescent="0.25">
      <c r="E188" s="18" t="str">
        <f t="shared" si="75"/>
        <v/>
      </c>
      <c r="I188" s="26" t="str">
        <f t="shared" si="54"/>
        <v/>
      </c>
      <c r="J188" s="14" t="str">
        <f t="shared" si="55"/>
        <v/>
      </c>
      <c r="M188" s="13" t="str">
        <f t="shared" si="56"/>
        <v/>
      </c>
      <c r="Q188" s="26" t="str">
        <f t="shared" si="57"/>
        <v/>
      </c>
      <c r="R188" s="14" t="str">
        <f t="shared" si="58"/>
        <v/>
      </c>
      <c r="U188" s="13" t="str">
        <f t="shared" si="59"/>
        <v/>
      </c>
      <c r="Y188" s="26" t="str">
        <f t="shared" si="60"/>
        <v/>
      </c>
      <c r="Z188" s="14" t="str">
        <f t="shared" si="61"/>
        <v/>
      </c>
      <c r="AC188" s="13" t="str">
        <f t="shared" si="62"/>
        <v/>
      </c>
      <c r="AG188" s="26" t="str">
        <f t="shared" si="63"/>
        <v/>
      </c>
      <c r="AH188" s="14" t="str">
        <f t="shared" si="64"/>
        <v/>
      </c>
      <c r="AK188" s="13" t="str">
        <f t="shared" si="65"/>
        <v/>
      </c>
      <c r="AO188" s="26" t="str">
        <f t="shared" si="66"/>
        <v/>
      </c>
      <c r="AP188" s="14" t="str">
        <f t="shared" si="67"/>
        <v/>
      </c>
      <c r="AS188" s="13" t="str">
        <f t="shared" si="68"/>
        <v/>
      </c>
      <c r="AW188" s="26" t="str">
        <f t="shared" si="69"/>
        <v/>
      </c>
      <c r="AX188" s="14" t="str">
        <f t="shared" si="70"/>
        <v/>
      </c>
      <c r="BA188" s="13" t="str">
        <f t="shared" si="71"/>
        <v/>
      </c>
      <c r="BE188" s="26" t="str">
        <f t="shared" si="72"/>
        <v/>
      </c>
      <c r="BF188" s="26" t="str">
        <f t="shared" si="73"/>
        <v/>
      </c>
      <c r="BH188" s="18" t="str">
        <f>IF($A188="","",IF(BG188="","I",LOOKUP(BG188/BI$2,{0,0.4,0.45,0.5,0.55,0.6,0.65,0.7,0.75,0.8,1},{"F","D","C","C+","B-","B","B+","A-","A","A+"})))</f>
        <v/>
      </c>
      <c r="BI188" s="110" t="str">
        <f>IF($A188="","",IF(BG188="","--",LOOKUP(BG188/BI$2,{0,0.4,0.45,0.5,0.55,0.6,0.65,0.7,0.75,0.8,1},{0,2,2.25,2.5,2.75,3,3.25,3.5,3.75,4})))</f>
        <v/>
      </c>
      <c r="BO188" s="35" t="str">
        <f t="shared" si="74"/>
        <v/>
      </c>
    </row>
    <row r="189" spans="5:67" x14ac:dyDescent="0.25">
      <c r="E189" s="18" t="str">
        <f t="shared" si="75"/>
        <v/>
      </c>
      <c r="I189" s="26" t="str">
        <f t="shared" si="54"/>
        <v/>
      </c>
      <c r="J189" s="14" t="str">
        <f t="shared" si="55"/>
        <v/>
      </c>
      <c r="M189" s="13" t="str">
        <f t="shared" si="56"/>
        <v/>
      </c>
      <c r="Q189" s="26" t="str">
        <f t="shared" si="57"/>
        <v/>
      </c>
      <c r="R189" s="14" t="str">
        <f t="shared" si="58"/>
        <v/>
      </c>
      <c r="U189" s="13" t="str">
        <f t="shared" si="59"/>
        <v/>
      </c>
      <c r="Y189" s="26" t="str">
        <f t="shared" si="60"/>
        <v/>
      </c>
      <c r="Z189" s="14" t="str">
        <f t="shared" si="61"/>
        <v/>
      </c>
      <c r="AC189" s="13" t="str">
        <f t="shared" si="62"/>
        <v/>
      </c>
      <c r="AG189" s="26" t="str">
        <f t="shared" si="63"/>
        <v/>
      </c>
      <c r="AH189" s="14" t="str">
        <f t="shared" si="64"/>
        <v/>
      </c>
      <c r="AK189" s="13" t="str">
        <f t="shared" si="65"/>
        <v/>
      </c>
      <c r="AO189" s="26" t="str">
        <f t="shared" si="66"/>
        <v/>
      </c>
      <c r="AP189" s="14" t="str">
        <f t="shared" si="67"/>
        <v/>
      </c>
      <c r="AS189" s="13" t="str">
        <f t="shared" si="68"/>
        <v/>
      </c>
      <c r="AW189" s="26" t="str">
        <f t="shared" si="69"/>
        <v/>
      </c>
      <c r="AX189" s="14" t="str">
        <f t="shared" si="70"/>
        <v/>
      </c>
      <c r="BA189" s="13" t="str">
        <f t="shared" si="71"/>
        <v/>
      </c>
      <c r="BE189" s="26" t="str">
        <f t="shared" si="72"/>
        <v/>
      </c>
      <c r="BF189" s="26" t="str">
        <f t="shared" si="73"/>
        <v/>
      </c>
      <c r="BH189" s="18" t="str">
        <f>IF($A189="","",IF(BG189="","I",LOOKUP(BG189/BI$2,{0,0.4,0.45,0.5,0.55,0.6,0.65,0.7,0.75,0.8,1},{"F","D","C","C+","B-","B","B+","A-","A","A+"})))</f>
        <v/>
      </c>
      <c r="BI189" s="110" t="str">
        <f>IF($A189="","",IF(BG189="","--",LOOKUP(BG189/BI$2,{0,0.4,0.45,0.5,0.55,0.6,0.65,0.7,0.75,0.8,1},{0,2,2.25,2.5,2.75,3,3.25,3.5,3.75,4})))</f>
        <v/>
      </c>
      <c r="BO189" s="35" t="str">
        <f t="shared" si="74"/>
        <v/>
      </c>
    </row>
    <row r="190" spans="5:67" x14ac:dyDescent="0.25">
      <c r="E190" s="18" t="str">
        <f t="shared" si="75"/>
        <v/>
      </c>
      <c r="I190" s="26" t="str">
        <f t="shared" si="54"/>
        <v/>
      </c>
      <c r="J190" s="14" t="str">
        <f t="shared" si="55"/>
        <v/>
      </c>
      <c r="M190" s="13" t="str">
        <f t="shared" si="56"/>
        <v/>
      </c>
      <c r="Q190" s="26" t="str">
        <f t="shared" si="57"/>
        <v/>
      </c>
      <c r="R190" s="14" t="str">
        <f t="shared" si="58"/>
        <v/>
      </c>
      <c r="U190" s="13" t="str">
        <f t="shared" si="59"/>
        <v/>
      </c>
      <c r="Y190" s="26" t="str">
        <f t="shared" si="60"/>
        <v/>
      </c>
      <c r="Z190" s="14" t="str">
        <f t="shared" si="61"/>
        <v/>
      </c>
      <c r="AC190" s="13" t="str">
        <f t="shared" si="62"/>
        <v/>
      </c>
      <c r="AG190" s="26" t="str">
        <f t="shared" si="63"/>
        <v/>
      </c>
      <c r="AH190" s="14" t="str">
        <f t="shared" si="64"/>
        <v/>
      </c>
      <c r="AK190" s="13" t="str">
        <f t="shared" si="65"/>
        <v/>
      </c>
      <c r="AO190" s="26" t="str">
        <f t="shared" si="66"/>
        <v/>
      </c>
      <c r="AP190" s="14" t="str">
        <f t="shared" si="67"/>
        <v/>
      </c>
      <c r="AS190" s="13" t="str">
        <f t="shared" si="68"/>
        <v/>
      </c>
      <c r="AW190" s="26" t="str">
        <f t="shared" si="69"/>
        <v/>
      </c>
      <c r="AX190" s="14" t="str">
        <f t="shared" si="70"/>
        <v/>
      </c>
      <c r="BA190" s="13" t="str">
        <f t="shared" si="71"/>
        <v/>
      </c>
      <c r="BE190" s="26" t="str">
        <f t="shared" si="72"/>
        <v/>
      </c>
      <c r="BF190" s="26" t="str">
        <f t="shared" si="73"/>
        <v/>
      </c>
      <c r="BH190" s="18" t="str">
        <f>IF($A190="","",IF(BG190="","I",LOOKUP(BG190/BI$2,{0,0.4,0.45,0.5,0.55,0.6,0.65,0.7,0.75,0.8,1},{"F","D","C","C+","B-","B","B+","A-","A","A+"})))</f>
        <v/>
      </c>
      <c r="BI190" s="110" t="str">
        <f>IF($A190="","",IF(BG190="","--",LOOKUP(BG190/BI$2,{0,0.4,0.45,0.5,0.55,0.6,0.65,0.7,0.75,0.8,1},{0,2,2.25,2.5,2.75,3,3.25,3.5,3.75,4})))</f>
        <v/>
      </c>
      <c r="BO190" s="35" t="str">
        <f t="shared" si="74"/>
        <v/>
      </c>
    </row>
    <row r="191" spans="5:67" x14ac:dyDescent="0.25">
      <c r="E191" s="18" t="str">
        <f t="shared" si="75"/>
        <v/>
      </c>
      <c r="I191" s="26" t="str">
        <f t="shared" si="54"/>
        <v/>
      </c>
      <c r="J191" s="14" t="str">
        <f t="shared" si="55"/>
        <v/>
      </c>
      <c r="M191" s="13" t="str">
        <f t="shared" si="56"/>
        <v/>
      </c>
      <c r="Q191" s="26" t="str">
        <f t="shared" si="57"/>
        <v/>
      </c>
      <c r="R191" s="14" t="str">
        <f t="shared" si="58"/>
        <v/>
      </c>
      <c r="U191" s="13" t="str">
        <f t="shared" si="59"/>
        <v/>
      </c>
      <c r="Y191" s="26" t="str">
        <f t="shared" si="60"/>
        <v/>
      </c>
      <c r="Z191" s="14" t="str">
        <f t="shared" si="61"/>
        <v/>
      </c>
      <c r="AC191" s="13" t="str">
        <f t="shared" si="62"/>
        <v/>
      </c>
      <c r="AG191" s="26" t="str">
        <f t="shared" si="63"/>
        <v/>
      </c>
      <c r="AH191" s="14" t="str">
        <f t="shared" si="64"/>
        <v/>
      </c>
      <c r="AK191" s="13" t="str">
        <f t="shared" si="65"/>
        <v/>
      </c>
      <c r="AO191" s="26" t="str">
        <f t="shared" si="66"/>
        <v/>
      </c>
      <c r="AP191" s="14" t="str">
        <f t="shared" si="67"/>
        <v/>
      </c>
      <c r="AS191" s="13" t="str">
        <f t="shared" si="68"/>
        <v/>
      </c>
      <c r="AW191" s="26" t="str">
        <f t="shared" si="69"/>
        <v/>
      </c>
      <c r="AX191" s="14" t="str">
        <f t="shared" si="70"/>
        <v/>
      </c>
      <c r="BA191" s="13" t="str">
        <f t="shared" si="71"/>
        <v/>
      </c>
      <c r="BE191" s="26" t="str">
        <f t="shared" si="72"/>
        <v/>
      </c>
      <c r="BF191" s="26" t="str">
        <f t="shared" si="73"/>
        <v/>
      </c>
      <c r="BH191" s="18" t="str">
        <f>IF($A191="","",IF(BG191="","I",LOOKUP(BG191/BI$2,{0,0.4,0.45,0.5,0.55,0.6,0.65,0.7,0.75,0.8,1},{"F","D","C","C+","B-","B","B+","A-","A","A+"})))</f>
        <v/>
      </c>
      <c r="BI191" s="110" t="str">
        <f>IF($A191="","",IF(BG191="","--",LOOKUP(BG191/BI$2,{0,0.4,0.45,0.5,0.55,0.6,0.65,0.7,0.75,0.8,1},{0,2,2.25,2.5,2.75,3,3.25,3.5,3.75,4})))</f>
        <v/>
      </c>
      <c r="BO191" s="35" t="str">
        <f t="shared" si="74"/>
        <v/>
      </c>
    </row>
    <row r="192" spans="5:67" x14ac:dyDescent="0.25">
      <c r="E192" s="18" t="str">
        <f t="shared" si="75"/>
        <v/>
      </c>
      <c r="I192" s="26" t="str">
        <f t="shared" si="54"/>
        <v/>
      </c>
      <c r="J192" s="14" t="str">
        <f t="shared" si="55"/>
        <v/>
      </c>
      <c r="M192" s="13" t="str">
        <f t="shared" si="56"/>
        <v/>
      </c>
      <c r="Q192" s="26" t="str">
        <f t="shared" si="57"/>
        <v/>
      </c>
      <c r="R192" s="14" t="str">
        <f t="shared" si="58"/>
        <v/>
      </c>
      <c r="U192" s="13" t="str">
        <f t="shared" si="59"/>
        <v/>
      </c>
      <c r="Y192" s="26" t="str">
        <f t="shared" si="60"/>
        <v/>
      </c>
      <c r="Z192" s="14" t="str">
        <f t="shared" si="61"/>
        <v/>
      </c>
      <c r="AC192" s="13" t="str">
        <f t="shared" si="62"/>
        <v/>
      </c>
      <c r="AG192" s="26" t="str">
        <f t="shared" si="63"/>
        <v/>
      </c>
      <c r="AH192" s="14" t="str">
        <f t="shared" si="64"/>
        <v/>
      </c>
      <c r="AK192" s="13" t="str">
        <f t="shared" si="65"/>
        <v/>
      </c>
      <c r="AO192" s="26" t="str">
        <f t="shared" si="66"/>
        <v/>
      </c>
      <c r="AP192" s="14" t="str">
        <f t="shared" si="67"/>
        <v/>
      </c>
      <c r="AS192" s="13" t="str">
        <f t="shared" si="68"/>
        <v/>
      </c>
      <c r="AW192" s="26" t="str">
        <f t="shared" si="69"/>
        <v/>
      </c>
      <c r="AX192" s="14" t="str">
        <f t="shared" si="70"/>
        <v/>
      </c>
      <c r="BA192" s="13" t="str">
        <f t="shared" si="71"/>
        <v/>
      </c>
      <c r="BE192" s="26" t="str">
        <f t="shared" si="72"/>
        <v/>
      </c>
      <c r="BF192" s="26" t="str">
        <f t="shared" si="73"/>
        <v/>
      </c>
      <c r="BH192" s="18" t="str">
        <f>IF($A192="","",IF(BG192="","I",LOOKUP(BG192/BI$2,{0,0.4,0.45,0.5,0.55,0.6,0.65,0.7,0.75,0.8,1},{"F","D","C","C+","B-","B","B+","A-","A","A+"})))</f>
        <v/>
      </c>
      <c r="BI192" s="110" t="str">
        <f>IF($A192="","",IF(BG192="","--",LOOKUP(BG192/BI$2,{0,0.4,0.45,0.5,0.55,0.6,0.65,0.7,0.75,0.8,1},{0,2,2.25,2.5,2.75,3,3.25,3.5,3.75,4})))</f>
        <v/>
      </c>
      <c r="BO192" s="35" t="str">
        <f t="shared" si="74"/>
        <v/>
      </c>
    </row>
    <row r="193" spans="5:67" x14ac:dyDescent="0.25">
      <c r="E193" s="18" t="str">
        <f t="shared" si="75"/>
        <v/>
      </c>
      <c r="I193" s="26" t="str">
        <f t="shared" si="54"/>
        <v/>
      </c>
      <c r="J193" s="14" t="str">
        <f t="shared" si="55"/>
        <v/>
      </c>
      <c r="M193" s="13" t="str">
        <f t="shared" si="56"/>
        <v/>
      </c>
      <c r="Q193" s="26" t="str">
        <f t="shared" si="57"/>
        <v/>
      </c>
      <c r="R193" s="14" t="str">
        <f t="shared" si="58"/>
        <v/>
      </c>
      <c r="U193" s="13" t="str">
        <f t="shared" si="59"/>
        <v/>
      </c>
      <c r="Y193" s="26" t="str">
        <f t="shared" si="60"/>
        <v/>
      </c>
      <c r="Z193" s="14" t="str">
        <f t="shared" si="61"/>
        <v/>
      </c>
      <c r="AC193" s="13" t="str">
        <f t="shared" si="62"/>
        <v/>
      </c>
      <c r="AG193" s="26" t="str">
        <f t="shared" si="63"/>
        <v/>
      </c>
      <c r="AH193" s="14" t="str">
        <f t="shared" si="64"/>
        <v/>
      </c>
      <c r="AK193" s="13" t="str">
        <f t="shared" si="65"/>
        <v/>
      </c>
      <c r="AO193" s="26" t="str">
        <f t="shared" si="66"/>
        <v/>
      </c>
      <c r="AP193" s="14" t="str">
        <f t="shared" si="67"/>
        <v/>
      </c>
      <c r="AS193" s="13" t="str">
        <f t="shared" si="68"/>
        <v/>
      </c>
      <c r="AW193" s="26" t="str">
        <f t="shared" si="69"/>
        <v/>
      </c>
      <c r="AX193" s="14" t="str">
        <f t="shared" si="70"/>
        <v/>
      </c>
      <c r="BA193" s="13" t="str">
        <f t="shared" si="71"/>
        <v/>
      </c>
      <c r="BE193" s="26" t="str">
        <f t="shared" si="72"/>
        <v/>
      </c>
      <c r="BF193" s="26" t="str">
        <f t="shared" si="73"/>
        <v/>
      </c>
      <c r="BH193" s="18" t="str">
        <f>IF($A193="","",IF(BG193="","I",LOOKUP(BG193/BI$2,{0,0.4,0.45,0.5,0.55,0.6,0.65,0.7,0.75,0.8,1},{"F","D","C","C+","B-","B","B+","A-","A","A+"})))</f>
        <v/>
      </c>
      <c r="BI193" s="110" t="str">
        <f>IF($A193="","",IF(BG193="","--",LOOKUP(BG193/BI$2,{0,0.4,0.45,0.5,0.55,0.6,0.65,0.7,0.75,0.8,1},{0,2,2.25,2.5,2.75,3,3.25,3.5,3.75,4})))</f>
        <v/>
      </c>
      <c r="BO193" s="35" t="str">
        <f t="shared" si="74"/>
        <v/>
      </c>
    </row>
    <row r="194" spans="5:67" x14ac:dyDescent="0.25">
      <c r="E194" s="18" t="str">
        <f t="shared" si="75"/>
        <v/>
      </c>
      <c r="I194" s="26" t="str">
        <f t="shared" si="54"/>
        <v/>
      </c>
      <c r="J194" s="14" t="str">
        <f t="shared" si="55"/>
        <v/>
      </c>
      <c r="M194" s="13" t="str">
        <f t="shared" si="56"/>
        <v/>
      </c>
      <c r="Q194" s="26" t="str">
        <f t="shared" si="57"/>
        <v/>
      </c>
      <c r="R194" s="14" t="str">
        <f t="shared" si="58"/>
        <v/>
      </c>
      <c r="U194" s="13" t="str">
        <f t="shared" si="59"/>
        <v/>
      </c>
      <c r="Y194" s="26" t="str">
        <f t="shared" si="60"/>
        <v/>
      </c>
      <c r="Z194" s="14" t="str">
        <f t="shared" si="61"/>
        <v/>
      </c>
      <c r="AC194" s="13" t="str">
        <f t="shared" si="62"/>
        <v/>
      </c>
      <c r="AG194" s="26" t="str">
        <f t="shared" si="63"/>
        <v/>
      </c>
      <c r="AH194" s="14" t="str">
        <f t="shared" si="64"/>
        <v/>
      </c>
      <c r="AK194" s="13" t="str">
        <f t="shared" si="65"/>
        <v/>
      </c>
      <c r="AO194" s="26" t="str">
        <f t="shared" si="66"/>
        <v/>
      </c>
      <c r="AP194" s="14" t="str">
        <f t="shared" si="67"/>
        <v/>
      </c>
      <c r="AS194" s="13" t="str">
        <f t="shared" si="68"/>
        <v/>
      </c>
      <c r="AW194" s="26" t="str">
        <f t="shared" si="69"/>
        <v/>
      </c>
      <c r="AX194" s="14" t="str">
        <f t="shared" si="70"/>
        <v/>
      </c>
      <c r="BA194" s="13" t="str">
        <f t="shared" si="71"/>
        <v/>
      </c>
      <c r="BE194" s="26" t="str">
        <f t="shared" si="72"/>
        <v/>
      </c>
      <c r="BF194" s="26" t="str">
        <f t="shared" si="73"/>
        <v/>
      </c>
      <c r="BH194" s="18" t="str">
        <f>IF($A194="","",IF(BG194="","I",LOOKUP(BG194/BI$2,{0,0.4,0.45,0.5,0.55,0.6,0.65,0.7,0.75,0.8,1},{"F","D","C","C+","B-","B","B+","A-","A","A+"})))</f>
        <v/>
      </c>
      <c r="BI194" s="110" t="str">
        <f>IF($A194="","",IF(BG194="","--",LOOKUP(BG194/BI$2,{0,0.4,0.45,0.5,0.55,0.6,0.65,0.7,0.75,0.8,1},{0,2,2.25,2.5,2.75,3,3.25,3.5,3.75,4})))</f>
        <v/>
      </c>
      <c r="BO194" s="35" t="str">
        <f t="shared" si="74"/>
        <v/>
      </c>
    </row>
    <row r="195" spans="5:67" x14ac:dyDescent="0.25">
      <c r="E195" s="18" t="str">
        <f t="shared" ref="E195:E258" si="76">IF(ISBLANK($B195),"",IF(COUNT(C195:D195)=0,"",ROUNDUP((C195+D195)/2,0)))</f>
        <v/>
      </c>
      <c r="I195" s="26" t="str">
        <f t="shared" si="54"/>
        <v/>
      </c>
      <c r="J195" s="14" t="str">
        <f t="shared" si="55"/>
        <v/>
      </c>
      <c r="M195" s="13" t="str">
        <f t="shared" si="56"/>
        <v/>
      </c>
      <c r="Q195" s="26" t="str">
        <f t="shared" si="57"/>
        <v/>
      </c>
      <c r="R195" s="14" t="str">
        <f t="shared" si="58"/>
        <v/>
      </c>
      <c r="U195" s="13" t="str">
        <f t="shared" si="59"/>
        <v/>
      </c>
      <c r="Y195" s="26" t="str">
        <f t="shared" si="60"/>
        <v/>
      </c>
      <c r="Z195" s="14" t="str">
        <f t="shared" si="61"/>
        <v/>
      </c>
      <c r="AC195" s="13" t="str">
        <f t="shared" si="62"/>
        <v/>
      </c>
      <c r="AG195" s="26" t="str">
        <f t="shared" si="63"/>
        <v/>
      </c>
      <c r="AH195" s="14" t="str">
        <f t="shared" si="64"/>
        <v/>
      </c>
      <c r="AK195" s="13" t="str">
        <f t="shared" si="65"/>
        <v/>
      </c>
      <c r="AO195" s="26" t="str">
        <f t="shared" si="66"/>
        <v/>
      </c>
      <c r="AP195" s="14" t="str">
        <f t="shared" si="67"/>
        <v/>
      </c>
      <c r="AS195" s="13" t="str">
        <f t="shared" si="68"/>
        <v/>
      </c>
      <c r="AW195" s="26" t="str">
        <f t="shared" si="69"/>
        <v/>
      </c>
      <c r="AX195" s="14" t="str">
        <f t="shared" si="70"/>
        <v/>
      </c>
      <c r="BA195" s="13" t="str">
        <f t="shared" si="71"/>
        <v/>
      </c>
      <c r="BE195" s="26" t="str">
        <f t="shared" si="72"/>
        <v/>
      </c>
      <c r="BF195" s="26" t="str">
        <f t="shared" si="73"/>
        <v/>
      </c>
      <c r="BH195" s="18" t="str">
        <f>IF($A195="","",IF(BG195="","I",LOOKUP(BG195/BI$2,{0,0.4,0.45,0.5,0.55,0.6,0.65,0.7,0.75,0.8,1},{"F","D","C","C+","B-","B","B+","A-","A","A+"})))</f>
        <v/>
      </c>
      <c r="BI195" s="110" t="str">
        <f>IF($A195="","",IF(BG195="","--",LOOKUP(BG195/BI$2,{0,0.4,0.45,0.5,0.55,0.6,0.65,0.7,0.75,0.8,1},{0,2,2.25,2.5,2.75,3,3.25,3.5,3.75,4})))</f>
        <v/>
      </c>
      <c r="BO195" s="35" t="str">
        <f t="shared" si="74"/>
        <v/>
      </c>
    </row>
    <row r="196" spans="5:67" x14ac:dyDescent="0.25">
      <c r="E196" s="18" t="str">
        <f t="shared" si="76"/>
        <v/>
      </c>
      <c r="I196" s="26" t="str">
        <f t="shared" si="54"/>
        <v/>
      </c>
      <c r="J196" s="14" t="str">
        <f t="shared" si="55"/>
        <v/>
      </c>
      <c r="M196" s="13" t="str">
        <f t="shared" si="56"/>
        <v/>
      </c>
      <c r="Q196" s="26" t="str">
        <f t="shared" si="57"/>
        <v/>
      </c>
      <c r="R196" s="14" t="str">
        <f t="shared" si="58"/>
        <v/>
      </c>
      <c r="U196" s="13" t="str">
        <f t="shared" si="59"/>
        <v/>
      </c>
      <c r="Y196" s="26" t="str">
        <f t="shared" si="60"/>
        <v/>
      </c>
      <c r="Z196" s="14" t="str">
        <f t="shared" si="61"/>
        <v/>
      </c>
      <c r="AC196" s="13" t="str">
        <f t="shared" si="62"/>
        <v/>
      </c>
      <c r="AG196" s="26" t="str">
        <f t="shared" si="63"/>
        <v/>
      </c>
      <c r="AH196" s="14" t="str">
        <f t="shared" si="64"/>
        <v/>
      </c>
      <c r="AK196" s="13" t="str">
        <f t="shared" si="65"/>
        <v/>
      </c>
      <c r="AO196" s="26" t="str">
        <f t="shared" si="66"/>
        <v/>
      </c>
      <c r="AP196" s="14" t="str">
        <f t="shared" si="67"/>
        <v/>
      </c>
      <c r="AS196" s="13" t="str">
        <f t="shared" si="68"/>
        <v/>
      </c>
      <c r="AW196" s="26" t="str">
        <f t="shared" si="69"/>
        <v/>
      </c>
      <c r="AX196" s="14" t="str">
        <f t="shared" si="70"/>
        <v/>
      </c>
      <c r="BA196" s="13" t="str">
        <f t="shared" si="71"/>
        <v/>
      </c>
      <c r="BE196" s="26" t="str">
        <f t="shared" si="72"/>
        <v/>
      </c>
      <c r="BF196" s="26" t="str">
        <f t="shared" si="73"/>
        <v/>
      </c>
      <c r="BH196" s="18" t="str">
        <f>IF($A196="","",IF(BG196="","I",LOOKUP(BG196/BI$2,{0,0.4,0.45,0.5,0.55,0.6,0.65,0.7,0.75,0.8,1},{"F","D","C","C+","B-","B","B+","A-","A","A+"})))</f>
        <v/>
      </c>
      <c r="BI196" s="110" t="str">
        <f>IF($A196="","",IF(BG196="","--",LOOKUP(BG196/BI$2,{0,0.4,0.45,0.5,0.55,0.6,0.65,0.7,0.75,0.8,1},{0,2,2.25,2.5,2.75,3,3.25,3.5,3.75,4})))</f>
        <v/>
      </c>
      <c r="BO196" s="35" t="str">
        <f t="shared" si="74"/>
        <v/>
      </c>
    </row>
    <row r="197" spans="5:67" x14ac:dyDescent="0.25">
      <c r="E197" s="18" t="str">
        <f t="shared" si="76"/>
        <v/>
      </c>
      <c r="I197" s="26" t="str">
        <f t="shared" si="54"/>
        <v/>
      </c>
      <c r="J197" s="14" t="str">
        <f t="shared" si="55"/>
        <v/>
      </c>
      <c r="M197" s="13" t="str">
        <f t="shared" si="56"/>
        <v/>
      </c>
      <c r="Q197" s="26" t="str">
        <f t="shared" si="57"/>
        <v/>
      </c>
      <c r="R197" s="14" t="str">
        <f t="shared" si="58"/>
        <v/>
      </c>
      <c r="U197" s="13" t="str">
        <f t="shared" si="59"/>
        <v/>
      </c>
      <c r="Y197" s="26" t="str">
        <f t="shared" si="60"/>
        <v/>
      </c>
      <c r="Z197" s="14" t="str">
        <f t="shared" si="61"/>
        <v/>
      </c>
      <c r="AC197" s="13" t="str">
        <f t="shared" si="62"/>
        <v/>
      </c>
      <c r="AG197" s="26" t="str">
        <f t="shared" si="63"/>
        <v/>
      </c>
      <c r="AH197" s="14" t="str">
        <f t="shared" si="64"/>
        <v/>
      </c>
      <c r="AK197" s="13" t="str">
        <f t="shared" si="65"/>
        <v/>
      </c>
      <c r="AO197" s="26" t="str">
        <f t="shared" si="66"/>
        <v/>
      </c>
      <c r="AP197" s="14" t="str">
        <f t="shared" si="67"/>
        <v/>
      </c>
      <c r="AS197" s="13" t="str">
        <f t="shared" si="68"/>
        <v/>
      </c>
      <c r="AW197" s="26" t="str">
        <f t="shared" si="69"/>
        <v/>
      </c>
      <c r="AX197" s="14" t="str">
        <f t="shared" si="70"/>
        <v/>
      </c>
      <c r="BA197" s="13" t="str">
        <f t="shared" si="71"/>
        <v/>
      </c>
      <c r="BE197" s="26" t="str">
        <f t="shared" si="72"/>
        <v/>
      </c>
      <c r="BF197" s="26" t="str">
        <f t="shared" si="73"/>
        <v/>
      </c>
      <c r="BH197" s="18" t="str">
        <f>IF($A197="","",IF(BG197="","I",LOOKUP(BG197/BI$2,{0,0.4,0.45,0.5,0.55,0.6,0.65,0.7,0.75,0.8,1},{"F","D","C","C+","B-","B","B+","A-","A","A+"})))</f>
        <v/>
      </c>
      <c r="BI197" s="110" t="str">
        <f>IF($A197="","",IF(BG197="","--",LOOKUP(BG197/BI$2,{0,0.4,0.45,0.5,0.55,0.6,0.65,0.7,0.75,0.8,1},{0,2,2.25,2.5,2.75,3,3.25,3.5,3.75,4})))</f>
        <v/>
      </c>
      <c r="BO197" s="35" t="str">
        <f t="shared" si="74"/>
        <v/>
      </c>
    </row>
    <row r="198" spans="5:67" x14ac:dyDescent="0.25">
      <c r="E198" s="18" t="str">
        <f t="shared" si="76"/>
        <v/>
      </c>
      <c r="I198" s="26" t="str">
        <f t="shared" si="54"/>
        <v/>
      </c>
      <c r="J198" s="14" t="str">
        <f t="shared" si="55"/>
        <v/>
      </c>
      <c r="M198" s="13" t="str">
        <f t="shared" si="56"/>
        <v/>
      </c>
      <c r="Q198" s="26" t="str">
        <f t="shared" si="57"/>
        <v/>
      </c>
      <c r="R198" s="14" t="str">
        <f t="shared" si="58"/>
        <v/>
      </c>
      <c r="U198" s="13" t="str">
        <f t="shared" si="59"/>
        <v/>
      </c>
      <c r="Y198" s="26" t="str">
        <f t="shared" si="60"/>
        <v/>
      </c>
      <c r="Z198" s="14" t="str">
        <f t="shared" si="61"/>
        <v/>
      </c>
      <c r="AC198" s="13" t="str">
        <f t="shared" si="62"/>
        <v/>
      </c>
      <c r="AG198" s="26" t="str">
        <f t="shared" si="63"/>
        <v/>
      </c>
      <c r="AH198" s="14" t="str">
        <f t="shared" si="64"/>
        <v/>
      </c>
      <c r="AK198" s="13" t="str">
        <f t="shared" si="65"/>
        <v/>
      </c>
      <c r="AO198" s="26" t="str">
        <f t="shared" si="66"/>
        <v/>
      </c>
      <c r="AP198" s="14" t="str">
        <f t="shared" si="67"/>
        <v/>
      </c>
      <c r="AS198" s="13" t="str">
        <f t="shared" si="68"/>
        <v/>
      </c>
      <c r="AW198" s="26" t="str">
        <f t="shared" si="69"/>
        <v/>
      </c>
      <c r="AX198" s="14" t="str">
        <f t="shared" si="70"/>
        <v/>
      </c>
      <c r="BA198" s="13" t="str">
        <f t="shared" si="71"/>
        <v/>
      </c>
      <c r="BE198" s="26" t="str">
        <f t="shared" si="72"/>
        <v/>
      </c>
      <c r="BF198" s="26" t="str">
        <f t="shared" si="73"/>
        <v/>
      </c>
      <c r="BH198" s="18" t="str">
        <f>IF($A198="","",IF(BG198="","I",LOOKUP(BG198/BI$2,{0,0.4,0.45,0.5,0.55,0.6,0.65,0.7,0.75,0.8,1},{"F","D","C","C+","B-","B","B+","A-","A","A+"})))</f>
        <v/>
      </c>
      <c r="BI198" s="110" t="str">
        <f>IF($A198="","",IF(BG198="","--",LOOKUP(BG198/BI$2,{0,0.4,0.45,0.5,0.55,0.6,0.65,0.7,0.75,0.8,1},{0,2,2.25,2.5,2.75,3,3.25,3.5,3.75,4})))</f>
        <v/>
      </c>
      <c r="BO198" s="35" t="str">
        <f t="shared" si="74"/>
        <v/>
      </c>
    </row>
    <row r="199" spans="5:67" x14ac:dyDescent="0.25">
      <c r="E199" s="18" t="str">
        <f t="shared" si="76"/>
        <v/>
      </c>
      <c r="I199" s="26" t="str">
        <f t="shared" si="54"/>
        <v/>
      </c>
      <c r="J199" s="14" t="str">
        <f t="shared" si="55"/>
        <v/>
      </c>
      <c r="M199" s="13" t="str">
        <f t="shared" si="56"/>
        <v/>
      </c>
      <c r="Q199" s="26" t="str">
        <f t="shared" si="57"/>
        <v/>
      </c>
      <c r="R199" s="14" t="str">
        <f t="shared" si="58"/>
        <v/>
      </c>
      <c r="U199" s="13" t="str">
        <f t="shared" si="59"/>
        <v/>
      </c>
      <c r="Y199" s="26" t="str">
        <f t="shared" si="60"/>
        <v/>
      </c>
      <c r="Z199" s="14" t="str">
        <f t="shared" si="61"/>
        <v/>
      </c>
      <c r="AC199" s="13" t="str">
        <f t="shared" si="62"/>
        <v/>
      </c>
      <c r="AG199" s="26" t="str">
        <f t="shared" si="63"/>
        <v/>
      </c>
      <c r="AH199" s="14" t="str">
        <f t="shared" si="64"/>
        <v/>
      </c>
      <c r="AK199" s="13" t="str">
        <f t="shared" si="65"/>
        <v/>
      </c>
      <c r="AO199" s="26" t="str">
        <f t="shared" si="66"/>
        <v/>
      </c>
      <c r="AP199" s="14" t="str">
        <f t="shared" si="67"/>
        <v/>
      </c>
      <c r="AS199" s="13" t="str">
        <f t="shared" si="68"/>
        <v/>
      </c>
      <c r="AW199" s="26" t="str">
        <f t="shared" si="69"/>
        <v/>
      </c>
      <c r="AX199" s="14" t="str">
        <f t="shared" si="70"/>
        <v/>
      </c>
      <c r="BA199" s="13" t="str">
        <f t="shared" si="71"/>
        <v/>
      </c>
      <c r="BE199" s="26" t="str">
        <f t="shared" si="72"/>
        <v/>
      </c>
      <c r="BF199" s="26" t="str">
        <f t="shared" si="73"/>
        <v/>
      </c>
      <c r="BH199" s="18" t="str">
        <f>IF($A199="","",IF(BG199="","I",LOOKUP(BG199/BI$2,{0,0.4,0.45,0.5,0.55,0.6,0.65,0.7,0.75,0.8,1},{"F","D","C","C+","B-","B","B+","A-","A","A+"})))</f>
        <v/>
      </c>
      <c r="BI199" s="110" t="str">
        <f>IF($A199="","",IF(BG199="","--",LOOKUP(BG199/BI$2,{0,0.4,0.45,0.5,0.55,0.6,0.65,0.7,0.75,0.8,1},{0,2,2.25,2.5,2.75,3,3.25,3.5,3.75,4})))</f>
        <v/>
      </c>
      <c r="BO199" s="35" t="str">
        <f t="shared" si="74"/>
        <v/>
      </c>
    </row>
    <row r="200" spans="5:67" x14ac:dyDescent="0.25">
      <c r="E200" s="18" t="str">
        <f t="shared" si="76"/>
        <v/>
      </c>
      <c r="I200" s="26" t="str">
        <f t="shared" ref="I200:I263" si="77">IF(ISBLANK($B200),"",IF(COUNT(F200:G200)=0,"",IF(AND($A200="IM",COUNT(F200:G200)=1),F200+G200,IF(AND(ABS(F200-G200)&lt;E$2*0.16,ISBLANK(H200)),CEILING(AVERAGE(F200,G200),0.01),IF(AND(ABS(F200-G200)&gt;=E$2*0.16,ISBLANK(H200)),"3E",IF(MAX(F200:H200)-MEDIAN(F200:H200)&lt;=MEDIAN(F200:H200)-MIN(F200:H200),CEILING(AVERAGE(MAX(F200:H200),MEDIAN(F200:H200)),0.01),CEILING(AVERAGE(MIN(F200:H200),MEDIAN(F200:H200)),0.01)))))))</f>
        <v/>
      </c>
      <c r="J200" s="14" t="str">
        <f t="shared" ref="J200:J263" si="78">IF($B200="","",IF(COUNT(F200:H200)=0,"",IF(I200="3E","3E",CEILING(N(E200)+N(I200),1))))</f>
        <v/>
      </c>
      <c r="M200" s="13" t="str">
        <f t="shared" ref="M200:M263" si="79">IF(ISBLANK($B200),"",IF(COUNT(K200:L200)=0,"",IF(AND($A200="IM",COUNT(K200:L200)=1),K200+L200,(K200+L200)/2)))</f>
        <v/>
      </c>
      <c r="Q200" s="26" t="str">
        <f t="shared" ref="Q200:Q263" si="80">IF(ISBLANK($B200),"",IF(COUNT(N200:O200)=0,"",IF(AND($A200="IM",COUNT(N200:O200)=1),N200+O200,IF(AND(ABS(N200-O200)&lt;M$2*0.16,ISBLANK(P200)),CEILING(AVERAGE(N200,O200),0.01),IF(AND(ABS(N200-O200)&gt;=M$2*0.16,ISBLANK(P200)),"3E",IF(MAX(N200:P200)-MEDIAN(N200:P200)&lt;=MEDIAN(N200:P200)-MIN(N200:P200),CEILING(AVERAGE(MAX(N200:P200),MEDIAN(N200:P200)),0.01),CEILING(AVERAGE(MIN(N200:P200),MEDIAN(N200:P200)),0.01)))))))</f>
        <v/>
      </c>
      <c r="R200" s="14" t="str">
        <f t="shared" ref="R200:R263" si="81">IF($B200="","",IF(COUNT(N200:P200)=0,"",IF(Q200="3E","3E",CEILING(N(M200)+N(Q200),1))))</f>
        <v/>
      </c>
      <c r="U200" s="13" t="str">
        <f t="shared" ref="U200:U263" si="82">IF(ISBLANK($B200),"",IF(COUNT(S200:T200)=0,"",IF(AND($A200="IM",COUNT(S200:T200)=1),S200+T200,(S200+T200)/2)))</f>
        <v/>
      </c>
      <c r="Y200" s="26" t="str">
        <f t="shared" ref="Y200:Y263" si="83">IF(ISBLANK($B200),"",IF(COUNT(V200:W200)=0,"",IF(AND($A200="IM",COUNT(V200:W200)=1),V200+W200,IF(AND(ABS(V200-W200)&lt;U$2*0.16,ISBLANK(X200)),CEILING(AVERAGE(V200,W200),0.01),IF(AND(ABS(V200-W200)&gt;=U$2*0.16,ISBLANK(X200)),"3E",IF(MAX(V200:X200)-MEDIAN(V200:X200)&lt;=MEDIAN(V200:X200)-MIN(V200:X200),CEILING(AVERAGE(MAX(V200:X200),MEDIAN(V200:X200)),0.01),CEILING(AVERAGE(MIN(V200:X200),MEDIAN(V200:X200)),0.01)))))))</f>
        <v/>
      </c>
      <c r="Z200" s="14" t="str">
        <f t="shared" ref="Z200:Z263" si="84">IF($B200="","",IF(COUNT(V200:X200)=0,"",IF(Y200="3E","3E",CEILING(N(U200)+N(Y200),1))))</f>
        <v/>
      </c>
      <c r="AC200" s="13" t="str">
        <f t="shared" ref="AC200:AC263" si="85">IF(ISBLANK($B200),"",IF(COUNT(AA200:AB200)=0,"",IF(AND($A200="IM",COUNT(AA200:AB200)=1),AA200+AB200,(AA200+AB200)/2)))</f>
        <v/>
      </c>
      <c r="AG200" s="26" t="str">
        <f t="shared" ref="AG200:AG263" si="86">IF(ISBLANK($B200),"",IF(COUNT(AD200:AE200)=0,"",IF(AND($A200="IM",COUNT(AD200:AE200)=1),AD200+AE200,IF(AND(ABS(AD200-AE200)&lt;AC$2*0.16,ISBLANK(AF200)),CEILING(AVERAGE(AD200,AE200),0.01),IF(AND(ABS(AD200-AE200)&gt;=AC$2*0.16,ISBLANK(AF200)),"3E",IF(MAX(AD200:AF200)-MEDIAN(AD200:AF200)&lt;=MEDIAN(AD200:AF200)-MIN(AD200:AF200),CEILING(AVERAGE(MAX(AD200:AF200),MEDIAN(AD200:AF200)),0.01),CEILING(AVERAGE(MIN(AD200:AF200),MEDIAN(AD200:AF200)),0.01)))))))</f>
        <v/>
      </c>
      <c r="AH200" s="14" t="str">
        <f t="shared" ref="AH200:AH263" si="87">IF($B200="","",IF(COUNT(AD200:AF200)=0,"",IF(AG200="3E","3E",CEILING(N(AC200)+N(AG200),1))))</f>
        <v/>
      </c>
      <c r="AK200" s="13" t="str">
        <f t="shared" ref="AK200:AK263" si="88">IF(ISBLANK($B200),"",IF(COUNT(AI200:AJ200)=0,"",IF(AND($A200="IM",COUNT(AI200:AJ200)=1),AI200+AJ200,(AI200+AJ200)/2)))</f>
        <v/>
      </c>
      <c r="AO200" s="26" t="str">
        <f t="shared" ref="AO200:AO263" si="89">IF(ISBLANK($B200),"",IF(COUNT(AL200:AM200)=0,"",IF(AND($A200="IM",COUNT(AL200:AM200)=1),AL200+AM200,IF(AND(ABS(AL200-AM200)&lt;AK$2*0.16,ISBLANK(AN200)),CEILING(AVERAGE(AL200,AM200),0.01),IF(AND(ABS(AL200-AM200)&gt;=AK$2*0.16,ISBLANK(AN200)),"3E",IF(MAX(AL200:AN200)-MEDIAN(AL200:AN200)&lt;=MEDIAN(AL200:AN200)-MIN(AL200:AN200),CEILING(AVERAGE(MAX(AL200:AN200),MEDIAN(AL200:AN200)),0.01),CEILING(AVERAGE(MIN(AL200:AN200),MEDIAN(AL200:AN200)),0.01)))))))</f>
        <v/>
      </c>
      <c r="AP200" s="14" t="str">
        <f t="shared" ref="AP200:AP263" si="90">IF($B200="","",IF(COUNT(AL200:AN200)=0,"",IF(AO200="3E","3E",CEILING(N(AK200)+N(AO200),1))))</f>
        <v/>
      </c>
      <c r="AS200" s="13" t="str">
        <f t="shared" ref="AS200:AS263" si="91">IF(ISBLANK($B200),"",IF(COUNT(AQ200:AR200)=0,"",IF(AND($A200="IM",COUNT(AQ200:AR200)=1),AQ200+AR200,(AQ200+AR200)/2)))</f>
        <v/>
      </c>
      <c r="AW200" s="26" t="str">
        <f t="shared" ref="AW200:AW263" si="92">IF(ISBLANK($B200),"",IF(COUNT(AT200:AU200)=0,"",IF(AND($A200="IM",COUNT(AT200:AU200)=1),AT200+AU200,IF(AND(ABS(AT200-AU200)&lt;AS$2*0.16,ISBLANK(AV200)),CEILING(AVERAGE(AT200,AU200),0.01),IF(AND(ABS(AT200-AU200)&gt;=AS$2*0.16,ISBLANK(AV200)),"3E",IF(MAX(AT200:AV200)-MEDIAN(AT200:AV200)&lt;=MEDIAN(AT200:AV200)-MIN(AT200:AV200),CEILING(AVERAGE(MAX(AT200:AV200),MEDIAN(AT200:AV200)),0.01),CEILING(AVERAGE(MIN(AT200:AV200),MEDIAN(AT200:AV200)),0.01)))))))</f>
        <v/>
      </c>
      <c r="AX200" s="14" t="str">
        <f t="shared" ref="AX200:AX263" si="93">IF($B200="","",IF(COUNT(AT200:AV200)=0,"",IF(AW200="3E","3E",CEILING(N(AS200)+N(AW200),1))))</f>
        <v/>
      </c>
      <c r="BA200" s="13" t="str">
        <f t="shared" ref="BA200:BA263" si="94">IF(ISBLANK($B200),"",IF(COUNT(AY200:AZ200)=0,"",IF(AND($A200="IM",COUNT(AY200:AZ200)=1),AY200+AZ200,(AY200+AZ200)/2)))</f>
        <v/>
      </c>
      <c r="BE200" s="26" t="str">
        <f t="shared" ref="BE200:BE263" si="95">IF(ISBLANK($B200),"",IF(COUNT(BB200:BC200)=0,"",IF(AND($A200="IM",COUNT(BB200:BC200)=1),BB200+BC200,IF(AND(ABS(BB200-BC200)&lt;BA$2*0.16,ISBLANK(BD200)),CEILING(AVERAGE(BB200,BC200),0.01),IF(AND(ABS(BB200-BC200)&gt;=BA$2*0.16,ISBLANK(BD200)),"3E",IF(MAX(BB200:BD200)-MEDIAN(BB200:BD200)&lt;=MEDIAN(BB200:BD200)-MIN(BB200:BD200),CEILING(AVERAGE(MAX(BB200:BD200),MEDIAN(BB200:BD200)),0.01),CEILING(AVERAGE(MIN(BB200:BD200),MEDIAN(BB200:BD200)),0.01)))))))</f>
        <v/>
      </c>
      <c r="BF200" s="26" t="str">
        <f t="shared" ref="BF200:BF263" si="96">IF($B200="","",IF(COUNT(BB200:BD200)=0,"",IF(BE200="3E","3E",CEILING(N(BA200)+N(BE200),1))))</f>
        <v/>
      </c>
      <c r="BH200" s="18" t="str">
        <f>IF($A200="","",IF(BG200="","I",LOOKUP(BG200/BI$2,{0,0.4,0.45,0.5,0.55,0.6,0.65,0.7,0.75,0.8,1},{"F","D","C","C+","B-","B","B+","A-","A","A+"})))</f>
        <v/>
      </c>
      <c r="BI200" s="110" t="str">
        <f>IF($A200="","",IF(BG200="","--",LOOKUP(BG200/BI$2,{0,0.4,0.45,0.5,0.55,0.6,0.65,0.7,0.75,0.8,1},{0,2,2.25,2.5,2.75,3,3.25,3.5,3.75,4})))</f>
        <v/>
      </c>
      <c r="BO200" s="35" t="str">
        <f t="shared" ref="BO200:BO263" si="97">IF(ISBLANK($B200),"",IF($A200="IM",BN200,IF(COUNT(BK200:BM200)=0,"",IF(AND(ABS(BK200-BL200)&lt;BM$3*20%,ISBLANK(BM200)),CEILING(AVERAGE(BK200:BL200)+BJ200,1),IF(AND(ABS(BK200-BL200)&gt;=BM$3*20%,ISBLANK(BM200)),"3E",IF(MAX(BK200:BM200)-MEDIAN(BK200:BM200)&lt;=MEDIAN(BK200:BM200)-MIN(BK200:BM200),CEILING(AVERAGE(MAX(BK200:BM200),MEDIAN(BK200:BM200))+BJ200,1),CEILING(AVERAGE(MIN(BK200:BM200),MEDIAN(BK200:BM200))+BJ200,1)))))))</f>
        <v/>
      </c>
    </row>
    <row r="201" spans="5:67" x14ac:dyDescent="0.25">
      <c r="E201" s="18" t="str">
        <f t="shared" si="76"/>
        <v/>
      </c>
      <c r="I201" s="26" t="str">
        <f t="shared" si="77"/>
        <v/>
      </c>
      <c r="J201" s="14" t="str">
        <f t="shared" si="78"/>
        <v/>
      </c>
      <c r="M201" s="13" t="str">
        <f t="shared" si="79"/>
        <v/>
      </c>
      <c r="Q201" s="26" t="str">
        <f t="shared" si="80"/>
        <v/>
      </c>
      <c r="R201" s="14" t="str">
        <f t="shared" si="81"/>
        <v/>
      </c>
      <c r="U201" s="13" t="str">
        <f t="shared" si="82"/>
        <v/>
      </c>
      <c r="Y201" s="26" t="str">
        <f t="shared" si="83"/>
        <v/>
      </c>
      <c r="Z201" s="14" t="str">
        <f t="shared" si="84"/>
        <v/>
      </c>
      <c r="AC201" s="13" t="str">
        <f t="shared" si="85"/>
        <v/>
      </c>
      <c r="AG201" s="26" t="str">
        <f t="shared" si="86"/>
        <v/>
      </c>
      <c r="AH201" s="14" t="str">
        <f t="shared" si="87"/>
        <v/>
      </c>
      <c r="AK201" s="13" t="str">
        <f t="shared" si="88"/>
        <v/>
      </c>
      <c r="AO201" s="26" t="str">
        <f t="shared" si="89"/>
        <v/>
      </c>
      <c r="AP201" s="14" t="str">
        <f t="shared" si="90"/>
        <v/>
      </c>
      <c r="AS201" s="13" t="str">
        <f t="shared" si="91"/>
        <v/>
      </c>
      <c r="AW201" s="26" t="str">
        <f t="shared" si="92"/>
        <v/>
      </c>
      <c r="AX201" s="14" t="str">
        <f t="shared" si="93"/>
        <v/>
      </c>
      <c r="BA201" s="13" t="str">
        <f t="shared" si="94"/>
        <v/>
      </c>
      <c r="BE201" s="26" t="str">
        <f t="shared" si="95"/>
        <v/>
      </c>
      <c r="BF201" s="26" t="str">
        <f t="shared" si="96"/>
        <v/>
      </c>
      <c r="BH201" s="18" t="str">
        <f>IF($A201="","",IF(BG201="","I",LOOKUP(BG201/BI$2,{0,0.4,0.45,0.5,0.55,0.6,0.65,0.7,0.75,0.8,1},{"F","D","C","C+","B-","B","B+","A-","A","A+"})))</f>
        <v/>
      </c>
      <c r="BI201" s="110" t="str">
        <f>IF($A201="","",IF(BG201="","--",LOOKUP(BG201/BI$2,{0,0.4,0.45,0.5,0.55,0.6,0.65,0.7,0.75,0.8,1},{0,2,2.25,2.5,2.75,3,3.25,3.5,3.75,4})))</f>
        <v/>
      </c>
      <c r="BO201" s="35" t="str">
        <f t="shared" si="97"/>
        <v/>
      </c>
    </row>
    <row r="202" spans="5:67" x14ac:dyDescent="0.25">
      <c r="E202" s="18" t="str">
        <f t="shared" si="76"/>
        <v/>
      </c>
      <c r="I202" s="26" t="str">
        <f t="shared" si="77"/>
        <v/>
      </c>
      <c r="J202" s="14" t="str">
        <f t="shared" si="78"/>
        <v/>
      </c>
      <c r="M202" s="13" t="str">
        <f t="shared" si="79"/>
        <v/>
      </c>
      <c r="Q202" s="26" t="str">
        <f t="shared" si="80"/>
        <v/>
      </c>
      <c r="R202" s="14" t="str">
        <f t="shared" si="81"/>
        <v/>
      </c>
      <c r="U202" s="13" t="str">
        <f t="shared" si="82"/>
        <v/>
      </c>
      <c r="Y202" s="26" t="str">
        <f t="shared" si="83"/>
        <v/>
      </c>
      <c r="Z202" s="14" t="str">
        <f t="shared" si="84"/>
        <v/>
      </c>
      <c r="AC202" s="13" t="str">
        <f t="shared" si="85"/>
        <v/>
      </c>
      <c r="AG202" s="26" t="str">
        <f t="shared" si="86"/>
        <v/>
      </c>
      <c r="AH202" s="14" t="str">
        <f t="shared" si="87"/>
        <v/>
      </c>
      <c r="AK202" s="13" t="str">
        <f t="shared" si="88"/>
        <v/>
      </c>
      <c r="AO202" s="26" t="str">
        <f t="shared" si="89"/>
        <v/>
      </c>
      <c r="AP202" s="14" t="str">
        <f t="shared" si="90"/>
        <v/>
      </c>
      <c r="AS202" s="13" t="str">
        <f t="shared" si="91"/>
        <v/>
      </c>
      <c r="AW202" s="26" t="str">
        <f t="shared" si="92"/>
        <v/>
      </c>
      <c r="AX202" s="14" t="str">
        <f t="shared" si="93"/>
        <v/>
      </c>
      <c r="BA202" s="13" t="str">
        <f t="shared" si="94"/>
        <v/>
      </c>
      <c r="BE202" s="26" t="str">
        <f t="shared" si="95"/>
        <v/>
      </c>
      <c r="BF202" s="26" t="str">
        <f t="shared" si="96"/>
        <v/>
      </c>
      <c r="BH202" s="18" t="str">
        <f>IF($A202="","",IF(BG202="","I",LOOKUP(BG202/BI$2,{0,0.4,0.45,0.5,0.55,0.6,0.65,0.7,0.75,0.8,1},{"F","D","C","C+","B-","B","B+","A-","A","A+"})))</f>
        <v/>
      </c>
      <c r="BI202" s="110" t="str">
        <f>IF($A202="","",IF(BG202="","--",LOOKUP(BG202/BI$2,{0,0.4,0.45,0.5,0.55,0.6,0.65,0.7,0.75,0.8,1},{0,2,2.25,2.5,2.75,3,3.25,3.5,3.75,4})))</f>
        <v/>
      </c>
      <c r="BO202" s="35" t="str">
        <f t="shared" si="97"/>
        <v/>
      </c>
    </row>
    <row r="203" spans="5:67" x14ac:dyDescent="0.25">
      <c r="E203" s="18" t="str">
        <f t="shared" si="76"/>
        <v/>
      </c>
      <c r="I203" s="26" t="str">
        <f t="shared" si="77"/>
        <v/>
      </c>
      <c r="J203" s="14" t="str">
        <f t="shared" si="78"/>
        <v/>
      </c>
      <c r="M203" s="13" t="str">
        <f t="shared" si="79"/>
        <v/>
      </c>
      <c r="Q203" s="26" t="str">
        <f t="shared" si="80"/>
        <v/>
      </c>
      <c r="R203" s="14" t="str">
        <f t="shared" si="81"/>
        <v/>
      </c>
      <c r="U203" s="13" t="str">
        <f t="shared" si="82"/>
        <v/>
      </c>
      <c r="Y203" s="26" t="str">
        <f t="shared" si="83"/>
        <v/>
      </c>
      <c r="Z203" s="14" t="str">
        <f t="shared" si="84"/>
        <v/>
      </c>
      <c r="AC203" s="13" t="str">
        <f t="shared" si="85"/>
        <v/>
      </c>
      <c r="AG203" s="26" t="str">
        <f t="shared" si="86"/>
        <v/>
      </c>
      <c r="AH203" s="14" t="str">
        <f t="shared" si="87"/>
        <v/>
      </c>
      <c r="AK203" s="13" t="str">
        <f t="shared" si="88"/>
        <v/>
      </c>
      <c r="AO203" s="26" t="str">
        <f t="shared" si="89"/>
        <v/>
      </c>
      <c r="AP203" s="14" t="str">
        <f t="shared" si="90"/>
        <v/>
      </c>
      <c r="AS203" s="13" t="str">
        <f t="shared" si="91"/>
        <v/>
      </c>
      <c r="AW203" s="26" t="str">
        <f t="shared" si="92"/>
        <v/>
      </c>
      <c r="AX203" s="14" t="str">
        <f t="shared" si="93"/>
        <v/>
      </c>
      <c r="BA203" s="13" t="str">
        <f t="shared" si="94"/>
        <v/>
      </c>
      <c r="BE203" s="26" t="str">
        <f t="shared" si="95"/>
        <v/>
      </c>
      <c r="BF203" s="26" t="str">
        <f t="shared" si="96"/>
        <v/>
      </c>
      <c r="BH203" s="18" t="str">
        <f>IF($A203="","",IF(BG203="","I",LOOKUP(BG203/BI$2,{0,0.4,0.45,0.5,0.55,0.6,0.65,0.7,0.75,0.8,1},{"F","D","C","C+","B-","B","B+","A-","A","A+"})))</f>
        <v/>
      </c>
      <c r="BI203" s="110" t="str">
        <f>IF($A203="","",IF(BG203="","--",LOOKUP(BG203/BI$2,{0,0.4,0.45,0.5,0.55,0.6,0.65,0.7,0.75,0.8,1},{0,2,2.25,2.5,2.75,3,3.25,3.5,3.75,4})))</f>
        <v/>
      </c>
      <c r="BO203" s="35" t="str">
        <f t="shared" si="97"/>
        <v/>
      </c>
    </row>
    <row r="204" spans="5:67" x14ac:dyDescent="0.25">
      <c r="E204" s="18" t="str">
        <f t="shared" si="76"/>
        <v/>
      </c>
      <c r="I204" s="26" t="str">
        <f t="shared" si="77"/>
        <v/>
      </c>
      <c r="J204" s="14" t="str">
        <f t="shared" si="78"/>
        <v/>
      </c>
      <c r="M204" s="13" t="str">
        <f t="shared" si="79"/>
        <v/>
      </c>
      <c r="Q204" s="26" t="str">
        <f t="shared" si="80"/>
        <v/>
      </c>
      <c r="R204" s="14" t="str">
        <f t="shared" si="81"/>
        <v/>
      </c>
      <c r="U204" s="13" t="str">
        <f t="shared" si="82"/>
        <v/>
      </c>
      <c r="Y204" s="26" t="str">
        <f t="shared" si="83"/>
        <v/>
      </c>
      <c r="Z204" s="14" t="str">
        <f t="shared" si="84"/>
        <v/>
      </c>
      <c r="AC204" s="13" t="str">
        <f t="shared" si="85"/>
        <v/>
      </c>
      <c r="AG204" s="26" t="str">
        <f t="shared" si="86"/>
        <v/>
      </c>
      <c r="AH204" s="14" t="str">
        <f t="shared" si="87"/>
        <v/>
      </c>
      <c r="AK204" s="13" t="str">
        <f t="shared" si="88"/>
        <v/>
      </c>
      <c r="AO204" s="26" t="str">
        <f t="shared" si="89"/>
        <v/>
      </c>
      <c r="AP204" s="14" t="str">
        <f t="shared" si="90"/>
        <v/>
      </c>
      <c r="AS204" s="13" t="str">
        <f t="shared" si="91"/>
        <v/>
      </c>
      <c r="AW204" s="26" t="str">
        <f t="shared" si="92"/>
        <v/>
      </c>
      <c r="AX204" s="14" t="str">
        <f t="shared" si="93"/>
        <v/>
      </c>
      <c r="BA204" s="13" t="str">
        <f t="shared" si="94"/>
        <v/>
      </c>
      <c r="BE204" s="26" t="str">
        <f t="shared" si="95"/>
        <v/>
      </c>
      <c r="BF204" s="26" t="str">
        <f t="shared" si="96"/>
        <v/>
      </c>
      <c r="BH204" s="18" t="str">
        <f>IF($A204="","",IF(BG204="","I",LOOKUP(BG204/BI$2,{0,0.4,0.45,0.5,0.55,0.6,0.65,0.7,0.75,0.8,1},{"F","D","C","C+","B-","B","B+","A-","A","A+"})))</f>
        <v/>
      </c>
      <c r="BI204" s="110" t="str">
        <f>IF($A204="","",IF(BG204="","--",LOOKUP(BG204/BI$2,{0,0.4,0.45,0.5,0.55,0.6,0.65,0.7,0.75,0.8,1},{0,2,2.25,2.5,2.75,3,3.25,3.5,3.75,4})))</f>
        <v/>
      </c>
      <c r="BO204" s="35" t="str">
        <f t="shared" si="97"/>
        <v/>
      </c>
    </row>
    <row r="205" spans="5:67" x14ac:dyDescent="0.25">
      <c r="E205" s="18" t="str">
        <f t="shared" si="76"/>
        <v/>
      </c>
      <c r="I205" s="26" t="str">
        <f t="shared" si="77"/>
        <v/>
      </c>
      <c r="J205" s="14" t="str">
        <f t="shared" si="78"/>
        <v/>
      </c>
      <c r="M205" s="13" t="str">
        <f t="shared" si="79"/>
        <v/>
      </c>
      <c r="Q205" s="26" t="str">
        <f t="shared" si="80"/>
        <v/>
      </c>
      <c r="R205" s="14" t="str">
        <f t="shared" si="81"/>
        <v/>
      </c>
      <c r="U205" s="13" t="str">
        <f t="shared" si="82"/>
        <v/>
      </c>
      <c r="Y205" s="26" t="str">
        <f t="shared" si="83"/>
        <v/>
      </c>
      <c r="Z205" s="14" t="str">
        <f t="shared" si="84"/>
        <v/>
      </c>
      <c r="AC205" s="13" t="str">
        <f t="shared" si="85"/>
        <v/>
      </c>
      <c r="AG205" s="26" t="str">
        <f t="shared" si="86"/>
        <v/>
      </c>
      <c r="AH205" s="14" t="str">
        <f t="shared" si="87"/>
        <v/>
      </c>
      <c r="AK205" s="13" t="str">
        <f t="shared" si="88"/>
        <v/>
      </c>
      <c r="AO205" s="26" t="str">
        <f t="shared" si="89"/>
        <v/>
      </c>
      <c r="AP205" s="14" t="str">
        <f t="shared" si="90"/>
        <v/>
      </c>
      <c r="AS205" s="13" t="str">
        <f t="shared" si="91"/>
        <v/>
      </c>
      <c r="AW205" s="26" t="str">
        <f t="shared" si="92"/>
        <v/>
      </c>
      <c r="AX205" s="14" t="str">
        <f t="shared" si="93"/>
        <v/>
      </c>
      <c r="BA205" s="13" t="str">
        <f t="shared" si="94"/>
        <v/>
      </c>
      <c r="BE205" s="26" t="str">
        <f t="shared" si="95"/>
        <v/>
      </c>
      <c r="BF205" s="26" t="str">
        <f t="shared" si="96"/>
        <v/>
      </c>
      <c r="BH205" s="18" t="str">
        <f>IF($A205="","",IF(BG205="","I",LOOKUP(BG205/BI$2,{0,0.4,0.45,0.5,0.55,0.6,0.65,0.7,0.75,0.8,1},{"F","D","C","C+","B-","B","B+","A-","A","A+"})))</f>
        <v/>
      </c>
      <c r="BI205" s="110" t="str">
        <f>IF($A205="","",IF(BG205="","--",LOOKUP(BG205/BI$2,{0,0.4,0.45,0.5,0.55,0.6,0.65,0.7,0.75,0.8,1},{0,2,2.25,2.5,2.75,3,3.25,3.5,3.75,4})))</f>
        <v/>
      </c>
      <c r="BO205" s="35" t="str">
        <f t="shared" si="97"/>
        <v/>
      </c>
    </row>
    <row r="206" spans="5:67" x14ac:dyDescent="0.25">
      <c r="E206" s="18" t="str">
        <f t="shared" si="76"/>
        <v/>
      </c>
      <c r="I206" s="26" t="str">
        <f t="shared" si="77"/>
        <v/>
      </c>
      <c r="J206" s="14" t="str">
        <f t="shared" si="78"/>
        <v/>
      </c>
      <c r="M206" s="13" t="str">
        <f t="shared" si="79"/>
        <v/>
      </c>
      <c r="Q206" s="26" t="str">
        <f t="shared" si="80"/>
        <v/>
      </c>
      <c r="R206" s="14" t="str">
        <f t="shared" si="81"/>
        <v/>
      </c>
      <c r="U206" s="13" t="str">
        <f t="shared" si="82"/>
        <v/>
      </c>
      <c r="Y206" s="26" t="str">
        <f t="shared" si="83"/>
        <v/>
      </c>
      <c r="Z206" s="14" t="str">
        <f t="shared" si="84"/>
        <v/>
      </c>
      <c r="AC206" s="13" t="str">
        <f t="shared" si="85"/>
        <v/>
      </c>
      <c r="AG206" s="26" t="str">
        <f t="shared" si="86"/>
        <v/>
      </c>
      <c r="AH206" s="14" t="str">
        <f t="shared" si="87"/>
        <v/>
      </c>
      <c r="AK206" s="13" t="str">
        <f t="shared" si="88"/>
        <v/>
      </c>
      <c r="AO206" s="26" t="str">
        <f t="shared" si="89"/>
        <v/>
      </c>
      <c r="AP206" s="14" t="str">
        <f t="shared" si="90"/>
        <v/>
      </c>
      <c r="AS206" s="13" t="str">
        <f t="shared" si="91"/>
        <v/>
      </c>
      <c r="AW206" s="26" t="str">
        <f t="shared" si="92"/>
        <v/>
      </c>
      <c r="AX206" s="14" t="str">
        <f t="shared" si="93"/>
        <v/>
      </c>
      <c r="BA206" s="13" t="str">
        <f t="shared" si="94"/>
        <v/>
      </c>
      <c r="BE206" s="26" t="str">
        <f t="shared" si="95"/>
        <v/>
      </c>
      <c r="BF206" s="26" t="str">
        <f t="shared" si="96"/>
        <v/>
      </c>
      <c r="BH206" s="18" t="str">
        <f>IF($A206="","",IF(BG206="","I",LOOKUP(BG206/BI$2,{0,0.4,0.45,0.5,0.55,0.6,0.65,0.7,0.75,0.8,1},{"F","D","C","C+","B-","B","B+","A-","A","A+"})))</f>
        <v/>
      </c>
      <c r="BI206" s="110" t="str">
        <f>IF($A206="","",IF(BG206="","--",LOOKUP(BG206/BI$2,{0,0.4,0.45,0.5,0.55,0.6,0.65,0.7,0.75,0.8,1},{0,2,2.25,2.5,2.75,3,3.25,3.5,3.75,4})))</f>
        <v/>
      </c>
      <c r="BO206" s="35" t="str">
        <f t="shared" si="97"/>
        <v/>
      </c>
    </row>
    <row r="207" spans="5:67" x14ac:dyDescent="0.25">
      <c r="E207" s="18" t="str">
        <f t="shared" si="76"/>
        <v/>
      </c>
      <c r="I207" s="26" t="str">
        <f t="shared" si="77"/>
        <v/>
      </c>
      <c r="J207" s="14" t="str">
        <f t="shared" si="78"/>
        <v/>
      </c>
      <c r="M207" s="13" t="str">
        <f t="shared" si="79"/>
        <v/>
      </c>
      <c r="Q207" s="26" t="str">
        <f t="shared" si="80"/>
        <v/>
      </c>
      <c r="R207" s="14" t="str">
        <f t="shared" si="81"/>
        <v/>
      </c>
      <c r="U207" s="13" t="str">
        <f t="shared" si="82"/>
        <v/>
      </c>
      <c r="Y207" s="26" t="str">
        <f t="shared" si="83"/>
        <v/>
      </c>
      <c r="Z207" s="14" t="str">
        <f t="shared" si="84"/>
        <v/>
      </c>
      <c r="AC207" s="13" t="str">
        <f t="shared" si="85"/>
        <v/>
      </c>
      <c r="AG207" s="26" t="str">
        <f t="shared" si="86"/>
        <v/>
      </c>
      <c r="AH207" s="14" t="str">
        <f t="shared" si="87"/>
        <v/>
      </c>
      <c r="AK207" s="13" t="str">
        <f t="shared" si="88"/>
        <v/>
      </c>
      <c r="AO207" s="26" t="str">
        <f t="shared" si="89"/>
        <v/>
      </c>
      <c r="AP207" s="14" t="str">
        <f t="shared" si="90"/>
        <v/>
      </c>
      <c r="AS207" s="13" t="str">
        <f t="shared" si="91"/>
        <v/>
      </c>
      <c r="AW207" s="26" t="str">
        <f t="shared" si="92"/>
        <v/>
      </c>
      <c r="AX207" s="14" t="str">
        <f t="shared" si="93"/>
        <v/>
      </c>
      <c r="BA207" s="13" t="str">
        <f t="shared" si="94"/>
        <v/>
      </c>
      <c r="BE207" s="26" t="str">
        <f t="shared" si="95"/>
        <v/>
      </c>
      <c r="BF207" s="26" t="str">
        <f t="shared" si="96"/>
        <v/>
      </c>
      <c r="BH207" s="18" t="str">
        <f>IF($A207="","",IF(BG207="","I",LOOKUP(BG207/BI$2,{0,0.4,0.45,0.5,0.55,0.6,0.65,0.7,0.75,0.8,1},{"F","D","C","C+","B-","B","B+","A-","A","A+"})))</f>
        <v/>
      </c>
      <c r="BI207" s="110" t="str">
        <f>IF($A207="","",IF(BG207="","--",LOOKUP(BG207/BI$2,{0,0.4,0.45,0.5,0.55,0.6,0.65,0.7,0.75,0.8,1},{0,2,2.25,2.5,2.75,3,3.25,3.5,3.75,4})))</f>
        <v/>
      </c>
      <c r="BO207" s="35" t="str">
        <f t="shared" si="97"/>
        <v/>
      </c>
    </row>
    <row r="208" spans="5:67" x14ac:dyDescent="0.25">
      <c r="E208" s="18" t="str">
        <f t="shared" si="76"/>
        <v/>
      </c>
      <c r="I208" s="26" t="str">
        <f t="shared" si="77"/>
        <v/>
      </c>
      <c r="J208" s="14" t="str">
        <f t="shared" si="78"/>
        <v/>
      </c>
      <c r="M208" s="13" t="str">
        <f t="shared" si="79"/>
        <v/>
      </c>
      <c r="Q208" s="26" t="str">
        <f t="shared" si="80"/>
        <v/>
      </c>
      <c r="R208" s="14" t="str">
        <f t="shared" si="81"/>
        <v/>
      </c>
      <c r="U208" s="13" t="str">
        <f t="shared" si="82"/>
        <v/>
      </c>
      <c r="Y208" s="26" t="str">
        <f t="shared" si="83"/>
        <v/>
      </c>
      <c r="Z208" s="14" t="str">
        <f t="shared" si="84"/>
        <v/>
      </c>
      <c r="AC208" s="13" t="str">
        <f t="shared" si="85"/>
        <v/>
      </c>
      <c r="AG208" s="26" t="str">
        <f t="shared" si="86"/>
        <v/>
      </c>
      <c r="AH208" s="14" t="str">
        <f t="shared" si="87"/>
        <v/>
      </c>
      <c r="AK208" s="13" t="str">
        <f t="shared" si="88"/>
        <v/>
      </c>
      <c r="AO208" s="26" t="str">
        <f t="shared" si="89"/>
        <v/>
      </c>
      <c r="AP208" s="14" t="str">
        <f t="shared" si="90"/>
        <v/>
      </c>
      <c r="AS208" s="13" t="str">
        <f t="shared" si="91"/>
        <v/>
      </c>
      <c r="AW208" s="26" t="str">
        <f t="shared" si="92"/>
        <v/>
      </c>
      <c r="AX208" s="14" t="str">
        <f t="shared" si="93"/>
        <v/>
      </c>
      <c r="BA208" s="13" t="str">
        <f t="shared" si="94"/>
        <v/>
      </c>
      <c r="BE208" s="26" t="str">
        <f t="shared" si="95"/>
        <v/>
      </c>
      <c r="BF208" s="26" t="str">
        <f t="shared" si="96"/>
        <v/>
      </c>
      <c r="BH208" s="18" t="str">
        <f>IF($A208="","",IF(BG208="","I",LOOKUP(BG208/BI$2,{0,0.4,0.45,0.5,0.55,0.6,0.65,0.7,0.75,0.8,1},{"F","D","C","C+","B-","B","B+","A-","A","A+"})))</f>
        <v/>
      </c>
      <c r="BI208" s="110" t="str">
        <f>IF($A208="","",IF(BG208="","--",LOOKUP(BG208/BI$2,{0,0.4,0.45,0.5,0.55,0.6,0.65,0.7,0.75,0.8,1},{0,2,2.25,2.5,2.75,3,3.25,3.5,3.75,4})))</f>
        <v/>
      </c>
      <c r="BO208" s="35" t="str">
        <f t="shared" si="97"/>
        <v/>
      </c>
    </row>
    <row r="209" spans="5:67" x14ac:dyDescent="0.25">
      <c r="E209" s="18" t="str">
        <f t="shared" si="76"/>
        <v/>
      </c>
      <c r="I209" s="26" t="str">
        <f t="shared" si="77"/>
        <v/>
      </c>
      <c r="J209" s="14" t="str">
        <f t="shared" si="78"/>
        <v/>
      </c>
      <c r="M209" s="13" t="str">
        <f t="shared" si="79"/>
        <v/>
      </c>
      <c r="Q209" s="26" t="str">
        <f t="shared" si="80"/>
        <v/>
      </c>
      <c r="R209" s="14" t="str">
        <f t="shared" si="81"/>
        <v/>
      </c>
      <c r="U209" s="13" t="str">
        <f t="shared" si="82"/>
        <v/>
      </c>
      <c r="Y209" s="26" t="str">
        <f t="shared" si="83"/>
        <v/>
      </c>
      <c r="Z209" s="14" t="str">
        <f t="shared" si="84"/>
        <v/>
      </c>
      <c r="AC209" s="13" t="str">
        <f t="shared" si="85"/>
        <v/>
      </c>
      <c r="AG209" s="26" t="str">
        <f t="shared" si="86"/>
        <v/>
      </c>
      <c r="AH209" s="14" t="str">
        <f t="shared" si="87"/>
        <v/>
      </c>
      <c r="AK209" s="13" t="str">
        <f t="shared" si="88"/>
        <v/>
      </c>
      <c r="AO209" s="26" t="str">
        <f t="shared" si="89"/>
        <v/>
      </c>
      <c r="AP209" s="14" t="str">
        <f t="shared" si="90"/>
        <v/>
      </c>
      <c r="AS209" s="13" t="str">
        <f t="shared" si="91"/>
        <v/>
      </c>
      <c r="AW209" s="26" t="str">
        <f t="shared" si="92"/>
        <v/>
      </c>
      <c r="AX209" s="14" t="str">
        <f t="shared" si="93"/>
        <v/>
      </c>
      <c r="BA209" s="13" t="str">
        <f t="shared" si="94"/>
        <v/>
      </c>
      <c r="BE209" s="26" t="str">
        <f t="shared" si="95"/>
        <v/>
      </c>
      <c r="BF209" s="26" t="str">
        <f t="shared" si="96"/>
        <v/>
      </c>
      <c r="BH209" s="18" t="str">
        <f>IF($A209="","",IF(BG209="","I",LOOKUP(BG209/BI$2,{0,0.4,0.45,0.5,0.55,0.6,0.65,0.7,0.75,0.8,1},{"F","D","C","C+","B-","B","B+","A-","A","A+"})))</f>
        <v/>
      </c>
      <c r="BI209" s="110" t="str">
        <f>IF($A209="","",IF(BG209="","--",LOOKUP(BG209/BI$2,{0,0.4,0.45,0.5,0.55,0.6,0.65,0.7,0.75,0.8,1},{0,2,2.25,2.5,2.75,3,3.25,3.5,3.75,4})))</f>
        <v/>
      </c>
      <c r="BO209" s="35" t="str">
        <f t="shared" si="97"/>
        <v/>
      </c>
    </row>
    <row r="210" spans="5:67" x14ac:dyDescent="0.25">
      <c r="E210" s="18" t="str">
        <f t="shared" si="76"/>
        <v/>
      </c>
      <c r="I210" s="26" t="str">
        <f t="shared" si="77"/>
        <v/>
      </c>
      <c r="J210" s="14" t="str">
        <f t="shared" si="78"/>
        <v/>
      </c>
      <c r="M210" s="13" t="str">
        <f t="shared" si="79"/>
        <v/>
      </c>
      <c r="Q210" s="26" t="str">
        <f t="shared" si="80"/>
        <v/>
      </c>
      <c r="R210" s="14" t="str">
        <f t="shared" si="81"/>
        <v/>
      </c>
      <c r="U210" s="13" t="str">
        <f t="shared" si="82"/>
        <v/>
      </c>
      <c r="Y210" s="26" t="str">
        <f t="shared" si="83"/>
        <v/>
      </c>
      <c r="Z210" s="14" t="str">
        <f t="shared" si="84"/>
        <v/>
      </c>
      <c r="AC210" s="13" t="str">
        <f t="shared" si="85"/>
        <v/>
      </c>
      <c r="AG210" s="26" t="str">
        <f t="shared" si="86"/>
        <v/>
      </c>
      <c r="AH210" s="14" t="str">
        <f t="shared" si="87"/>
        <v/>
      </c>
      <c r="AK210" s="13" t="str">
        <f t="shared" si="88"/>
        <v/>
      </c>
      <c r="AO210" s="26" t="str">
        <f t="shared" si="89"/>
        <v/>
      </c>
      <c r="AP210" s="14" t="str">
        <f t="shared" si="90"/>
        <v/>
      </c>
      <c r="AS210" s="13" t="str">
        <f t="shared" si="91"/>
        <v/>
      </c>
      <c r="AW210" s="26" t="str">
        <f t="shared" si="92"/>
        <v/>
      </c>
      <c r="AX210" s="14" t="str">
        <f t="shared" si="93"/>
        <v/>
      </c>
      <c r="BA210" s="13" t="str">
        <f t="shared" si="94"/>
        <v/>
      </c>
      <c r="BE210" s="26" t="str">
        <f t="shared" si="95"/>
        <v/>
      </c>
      <c r="BF210" s="26" t="str">
        <f t="shared" si="96"/>
        <v/>
      </c>
      <c r="BH210" s="18" t="str">
        <f>IF($A210="","",IF(BG210="","I",LOOKUP(BG210/BI$2,{0,0.4,0.45,0.5,0.55,0.6,0.65,0.7,0.75,0.8,1},{"F","D","C","C+","B-","B","B+","A-","A","A+"})))</f>
        <v/>
      </c>
      <c r="BI210" s="110" t="str">
        <f>IF($A210="","",IF(BG210="","--",LOOKUP(BG210/BI$2,{0,0.4,0.45,0.5,0.55,0.6,0.65,0.7,0.75,0.8,1},{0,2,2.25,2.5,2.75,3,3.25,3.5,3.75,4})))</f>
        <v/>
      </c>
      <c r="BO210" s="35" t="str">
        <f t="shared" si="97"/>
        <v/>
      </c>
    </row>
    <row r="211" spans="5:67" x14ac:dyDescent="0.25">
      <c r="E211" s="18" t="str">
        <f t="shared" si="76"/>
        <v/>
      </c>
      <c r="I211" s="26" t="str">
        <f t="shared" si="77"/>
        <v/>
      </c>
      <c r="J211" s="14" t="str">
        <f t="shared" si="78"/>
        <v/>
      </c>
      <c r="M211" s="13" t="str">
        <f t="shared" si="79"/>
        <v/>
      </c>
      <c r="Q211" s="26" t="str">
        <f t="shared" si="80"/>
        <v/>
      </c>
      <c r="R211" s="14" t="str">
        <f t="shared" si="81"/>
        <v/>
      </c>
      <c r="U211" s="13" t="str">
        <f t="shared" si="82"/>
        <v/>
      </c>
      <c r="Y211" s="26" t="str">
        <f t="shared" si="83"/>
        <v/>
      </c>
      <c r="Z211" s="14" t="str">
        <f t="shared" si="84"/>
        <v/>
      </c>
      <c r="AC211" s="13" t="str">
        <f t="shared" si="85"/>
        <v/>
      </c>
      <c r="AG211" s="26" t="str">
        <f t="shared" si="86"/>
        <v/>
      </c>
      <c r="AH211" s="14" t="str">
        <f t="shared" si="87"/>
        <v/>
      </c>
      <c r="AK211" s="13" t="str">
        <f t="shared" si="88"/>
        <v/>
      </c>
      <c r="AO211" s="26" t="str">
        <f t="shared" si="89"/>
        <v/>
      </c>
      <c r="AP211" s="14" t="str">
        <f t="shared" si="90"/>
        <v/>
      </c>
      <c r="AS211" s="13" t="str">
        <f t="shared" si="91"/>
        <v/>
      </c>
      <c r="AW211" s="26" t="str">
        <f t="shared" si="92"/>
        <v/>
      </c>
      <c r="AX211" s="14" t="str">
        <f t="shared" si="93"/>
        <v/>
      </c>
      <c r="BA211" s="13" t="str">
        <f t="shared" si="94"/>
        <v/>
      </c>
      <c r="BE211" s="26" t="str">
        <f t="shared" si="95"/>
        <v/>
      </c>
      <c r="BF211" s="26" t="str">
        <f t="shared" si="96"/>
        <v/>
      </c>
      <c r="BH211" s="18" t="str">
        <f>IF($A211="","",IF(BG211="","I",LOOKUP(BG211/BI$2,{0,0.4,0.45,0.5,0.55,0.6,0.65,0.7,0.75,0.8,1},{"F","D","C","C+","B-","B","B+","A-","A","A+"})))</f>
        <v/>
      </c>
      <c r="BI211" s="110" t="str">
        <f>IF($A211="","",IF(BG211="","--",LOOKUP(BG211/BI$2,{0,0.4,0.45,0.5,0.55,0.6,0.65,0.7,0.75,0.8,1},{0,2,2.25,2.5,2.75,3,3.25,3.5,3.75,4})))</f>
        <v/>
      </c>
      <c r="BO211" s="35" t="str">
        <f t="shared" si="97"/>
        <v/>
      </c>
    </row>
    <row r="212" spans="5:67" x14ac:dyDescent="0.25">
      <c r="E212" s="18" t="str">
        <f t="shared" si="76"/>
        <v/>
      </c>
      <c r="I212" s="26" t="str">
        <f t="shared" si="77"/>
        <v/>
      </c>
      <c r="J212" s="14" t="str">
        <f t="shared" si="78"/>
        <v/>
      </c>
      <c r="M212" s="13" t="str">
        <f t="shared" si="79"/>
        <v/>
      </c>
      <c r="Q212" s="26" t="str">
        <f t="shared" si="80"/>
        <v/>
      </c>
      <c r="R212" s="14" t="str">
        <f t="shared" si="81"/>
        <v/>
      </c>
      <c r="U212" s="13" t="str">
        <f t="shared" si="82"/>
        <v/>
      </c>
      <c r="Y212" s="26" t="str">
        <f t="shared" si="83"/>
        <v/>
      </c>
      <c r="Z212" s="14" t="str">
        <f t="shared" si="84"/>
        <v/>
      </c>
      <c r="AC212" s="13" t="str">
        <f t="shared" si="85"/>
        <v/>
      </c>
      <c r="AG212" s="26" t="str">
        <f t="shared" si="86"/>
        <v/>
      </c>
      <c r="AH212" s="14" t="str">
        <f t="shared" si="87"/>
        <v/>
      </c>
      <c r="AK212" s="13" t="str">
        <f t="shared" si="88"/>
        <v/>
      </c>
      <c r="AO212" s="26" t="str">
        <f t="shared" si="89"/>
        <v/>
      </c>
      <c r="AP212" s="14" t="str">
        <f t="shared" si="90"/>
        <v/>
      </c>
      <c r="AS212" s="13" t="str">
        <f t="shared" si="91"/>
        <v/>
      </c>
      <c r="AW212" s="26" t="str">
        <f t="shared" si="92"/>
        <v/>
      </c>
      <c r="AX212" s="14" t="str">
        <f t="shared" si="93"/>
        <v/>
      </c>
      <c r="BA212" s="13" t="str">
        <f t="shared" si="94"/>
        <v/>
      </c>
      <c r="BE212" s="26" t="str">
        <f t="shared" si="95"/>
        <v/>
      </c>
      <c r="BF212" s="26" t="str">
        <f t="shared" si="96"/>
        <v/>
      </c>
      <c r="BH212" s="18" t="str">
        <f>IF($A212="","",IF(BG212="","I",LOOKUP(BG212/BI$2,{0,0.4,0.45,0.5,0.55,0.6,0.65,0.7,0.75,0.8,1},{"F","D","C","C+","B-","B","B+","A-","A","A+"})))</f>
        <v/>
      </c>
      <c r="BI212" s="110" t="str">
        <f>IF($A212="","",IF(BG212="","--",LOOKUP(BG212/BI$2,{0,0.4,0.45,0.5,0.55,0.6,0.65,0.7,0.75,0.8,1},{0,2,2.25,2.5,2.75,3,3.25,3.5,3.75,4})))</f>
        <v/>
      </c>
      <c r="BO212" s="35" t="str">
        <f t="shared" si="97"/>
        <v/>
      </c>
    </row>
    <row r="213" spans="5:67" x14ac:dyDescent="0.25">
      <c r="E213" s="18" t="str">
        <f t="shared" si="76"/>
        <v/>
      </c>
      <c r="I213" s="26" t="str">
        <f t="shared" si="77"/>
        <v/>
      </c>
      <c r="J213" s="14" t="str">
        <f t="shared" si="78"/>
        <v/>
      </c>
      <c r="M213" s="13" t="str">
        <f t="shared" si="79"/>
        <v/>
      </c>
      <c r="Q213" s="26" t="str">
        <f t="shared" si="80"/>
        <v/>
      </c>
      <c r="R213" s="14" t="str">
        <f t="shared" si="81"/>
        <v/>
      </c>
      <c r="U213" s="13" t="str">
        <f t="shared" si="82"/>
        <v/>
      </c>
      <c r="Y213" s="26" t="str">
        <f t="shared" si="83"/>
        <v/>
      </c>
      <c r="Z213" s="14" t="str">
        <f t="shared" si="84"/>
        <v/>
      </c>
      <c r="AC213" s="13" t="str">
        <f t="shared" si="85"/>
        <v/>
      </c>
      <c r="AG213" s="26" t="str">
        <f t="shared" si="86"/>
        <v/>
      </c>
      <c r="AH213" s="14" t="str">
        <f t="shared" si="87"/>
        <v/>
      </c>
      <c r="AK213" s="13" t="str">
        <f t="shared" si="88"/>
        <v/>
      </c>
      <c r="AO213" s="26" t="str">
        <f t="shared" si="89"/>
        <v/>
      </c>
      <c r="AP213" s="14" t="str">
        <f t="shared" si="90"/>
        <v/>
      </c>
      <c r="AS213" s="13" t="str">
        <f t="shared" si="91"/>
        <v/>
      </c>
      <c r="AW213" s="26" t="str">
        <f t="shared" si="92"/>
        <v/>
      </c>
      <c r="AX213" s="14" t="str">
        <f t="shared" si="93"/>
        <v/>
      </c>
      <c r="BA213" s="13" t="str">
        <f t="shared" si="94"/>
        <v/>
      </c>
      <c r="BE213" s="26" t="str">
        <f t="shared" si="95"/>
        <v/>
      </c>
      <c r="BF213" s="26" t="str">
        <f t="shared" si="96"/>
        <v/>
      </c>
      <c r="BH213" s="18" t="str">
        <f>IF($A213="","",IF(BG213="","I",LOOKUP(BG213/BI$2,{0,0.4,0.45,0.5,0.55,0.6,0.65,0.7,0.75,0.8,1},{"F","D","C","C+","B-","B","B+","A-","A","A+"})))</f>
        <v/>
      </c>
      <c r="BI213" s="110" t="str">
        <f>IF($A213="","",IF(BG213="","--",LOOKUP(BG213/BI$2,{0,0.4,0.45,0.5,0.55,0.6,0.65,0.7,0.75,0.8,1},{0,2,2.25,2.5,2.75,3,3.25,3.5,3.75,4})))</f>
        <v/>
      </c>
      <c r="BO213" s="35" t="str">
        <f t="shared" si="97"/>
        <v/>
      </c>
    </row>
    <row r="214" spans="5:67" x14ac:dyDescent="0.25">
      <c r="E214" s="18" t="str">
        <f t="shared" si="76"/>
        <v/>
      </c>
      <c r="I214" s="26" t="str">
        <f t="shared" si="77"/>
        <v/>
      </c>
      <c r="J214" s="14" t="str">
        <f t="shared" si="78"/>
        <v/>
      </c>
      <c r="M214" s="13" t="str">
        <f t="shared" si="79"/>
        <v/>
      </c>
      <c r="Q214" s="26" t="str">
        <f t="shared" si="80"/>
        <v/>
      </c>
      <c r="R214" s="14" t="str">
        <f t="shared" si="81"/>
        <v/>
      </c>
      <c r="U214" s="13" t="str">
        <f t="shared" si="82"/>
        <v/>
      </c>
      <c r="Y214" s="26" t="str">
        <f t="shared" si="83"/>
        <v/>
      </c>
      <c r="Z214" s="14" t="str">
        <f t="shared" si="84"/>
        <v/>
      </c>
      <c r="AC214" s="13" t="str">
        <f t="shared" si="85"/>
        <v/>
      </c>
      <c r="AG214" s="26" t="str">
        <f t="shared" si="86"/>
        <v/>
      </c>
      <c r="AH214" s="14" t="str">
        <f t="shared" si="87"/>
        <v/>
      </c>
      <c r="AK214" s="13" t="str">
        <f t="shared" si="88"/>
        <v/>
      </c>
      <c r="AO214" s="26" t="str">
        <f t="shared" si="89"/>
        <v/>
      </c>
      <c r="AP214" s="14" t="str">
        <f t="shared" si="90"/>
        <v/>
      </c>
      <c r="AS214" s="13" t="str">
        <f t="shared" si="91"/>
        <v/>
      </c>
      <c r="AW214" s="26" t="str">
        <f t="shared" si="92"/>
        <v/>
      </c>
      <c r="AX214" s="14" t="str">
        <f t="shared" si="93"/>
        <v/>
      </c>
      <c r="BA214" s="13" t="str">
        <f t="shared" si="94"/>
        <v/>
      </c>
      <c r="BE214" s="26" t="str">
        <f t="shared" si="95"/>
        <v/>
      </c>
      <c r="BF214" s="26" t="str">
        <f t="shared" si="96"/>
        <v/>
      </c>
      <c r="BH214" s="18" t="str">
        <f>IF($A214="","",IF(BG214="","I",LOOKUP(BG214/BI$2,{0,0.4,0.45,0.5,0.55,0.6,0.65,0.7,0.75,0.8,1},{"F","D","C","C+","B-","B","B+","A-","A","A+"})))</f>
        <v/>
      </c>
      <c r="BI214" s="110" t="str">
        <f>IF($A214="","",IF(BG214="","--",LOOKUP(BG214/BI$2,{0,0.4,0.45,0.5,0.55,0.6,0.65,0.7,0.75,0.8,1},{0,2,2.25,2.5,2.75,3,3.25,3.5,3.75,4})))</f>
        <v/>
      </c>
      <c r="BO214" s="35" t="str">
        <f t="shared" si="97"/>
        <v/>
      </c>
    </row>
    <row r="215" spans="5:67" x14ac:dyDescent="0.25">
      <c r="E215" s="18" t="str">
        <f t="shared" si="76"/>
        <v/>
      </c>
      <c r="I215" s="26" t="str">
        <f t="shared" si="77"/>
        <v/>
      </c>
      <c r="J215" s="14" t="str">
        <f t="shared" si="78"/>
        <v/>
      </c>
      <c r="M215" s="13" t="str">
        <f t="shared" si="79"/>
        <v/>
      </c>
      <c r="Q215" s="26" t="str">
        <f t="shared" si="80"/>
        <v/>
      </c>
      <c r="R215" s="14" t="str">
        <f t="shared" si="81"/>
        <v/>
      </c>
      <c r="U215" s="13" t="str">
        <f t="shared" si="82"/>
        <v/>
      </c>
      <c r="Y215" s="26" t="str">
        <f t="shared" si="83"/>
        <v/>
      </c>
      <c r="Z215" s="14" t="str">
        <f t="shared" si="84"/>
        <v/>
      </c>
      <c r="AC215" s="13" t="str">
        <f t="shared" si="85"/>
        <v/>
      </c>
      <c r="AG215" s="26" t="str">
        <f t="shared" si="86"/>
        <v/>
      </c>
      <c r="AH215" s="14" t="str">
        <f t="shared" si="87"/>
        <v/>
      </c>
      <c r="AK215" s="13" t="str">
        <f t="shared" si="88"/>
        <v/>
      </c>
      <c r="AO215" s="26" t="str">
        <f t="shared" si="89"/>
        <v/>
      </c>
      <c r="AP215" s="14" t="str">
        <f t="shared" si="90"/>
        <v/>
      </c>
      <c r="AS215" s="13" t="str">
        <f t="shared" si="91"/>
        <v/>
      </c>
      <c r="AW215" s="26" t="str">
        <f t="shared" si="92"/>
        <v/>
      </c>
      <c r="AX215" s="14" t="str">
        <f t="shared" si="93"/>
        <v/>
      </c>
      <c r="BA215" s="13" t="str">
        <f t="shared" si="94"/>
        <v/>
      </c>
      <c r="BE215" s="26" t="str">
        <f t="shared" si="95"/>
        <v/>
      </c>
      <c r="BF215" s="26" t="str">
        <f t="shared" si="96"/>
        <v/>
      </c>
      <c r="BH215" s="18" t="str">
        <f>IF($A215="","",IF(BG215="","I",LOOKUP(BG215/BI$2,{0,0.4,0.45,0.5,0.55,0.6,0.65,0.7,0.75,0.8,1},{"F","D","C","C+","B-","B","B+","A-","A","A+"})))</f>
        <v/>
      </c>
      <c r="BI215" s="110" t="str">
        <f>IF($A215="","",IF(BG215="","--",LOOKUP(BG215/BI$2,{0,0.4,0.45,0.5,0.55,0.6,0.65,0.7,0.75,0.8,1},{0,2,2.25,2.5,2.75,3,3.25,3.5,3.75,4})))</f>
        <v/>
      </c>
      <c r="BO215" s="35" t="str">
        <f t="shared" si="97"/>
        <v/>
      </c>
    </row>
    <row r="216" spans="5:67" x14ac:dyDescent="0.25">
      <c r="E216" s="18" t="str">
        <f t="shared" si="76"/>
        <v/>
      </c>
      <c r="I216" s="26" t="str">
        <f t="shared" si="77"/>
        <v/>
      </c>
      <c r="J216" s="14" t="str">
        <f t="shared" si="78"/>
        <v/>
      </c>
      <c r="M216" s="13" t="str">
        <f t="shared" si="79"/>
        <v/>
      </c>
      <c r="Q216" s="26" t="str">
        <f t="shared" si="80"/>
        <v/>
      </c>
      <c r="R216" s="14" t="str">
        <f t="shared" si="81"/>
        <v/>
      </c>
      <c r="U216" s="13" t="str">
        <f t="shared" si="82"/>
        <v/>
      </c>
      <c r="Y216" s="26" t="str">
        <f t="shared" si="83"/>
        <v/>
      </c>
      <c r="Z216" s="14" t="str">
        <f t="shared" si="84"/>
        <v/>
      </c>
      <c r="AC216" s="13" t="str">
        <f t="shared" si="85"/>
        <v/>
      </c>
      <c r="AG216" s="26" t="str">
        <f t="shared" si="86"/>
        <v/>
      </c>
      <c r="AH216" s="14" t="str">
        <f t="shared" si="87"/>
        <v/>
      </c>
      <c r="AK216" s="13" t="str">
        <f t="shared" si="88"/>
        <v/>
      </c>
      <c r="AO216" s="26" t="str">
        <f t="shared" si="89"/>
        <v/>
      </c>
      <c r="AP216" s="14" t="str">
        <f t="shared" si="90"/>
        <v/>
      </c>
      <c r="AS216" s="13" t="str">
        <f t="shared" si="91"/>
        <v/>
      </c>
      <c r="AW216" s="26" t="str">
        <f t="shared" si="92"/>
        <v/>
      </c>
      <c r="AX216" s="14" t="str">
        <f t="shared" si="93"/>
        <v/>
      </c>
      <c r="BA216" s="13" t="str">
        <f t="shared" si="94"/>
        <v/>
      </c>
      <c r="BE216" s="26" t="str">
        <f t="shared" si="95"/>
        <v/>
      </c>
      <c r="BF216" s="26" t="str">
        <f t="shared" si="96"/>
        <v/>
      </c>
      <c r="BH216" s="18" t="str">
        <f>IF($A216="","",IF(BG216="","I",LOOKUP(BG216/BI$2,{0,0.4,0.45,0.5,0.55,0.6,0.65,0.7,0.75,0.8,1},{"F","D","C","C+","B-","B","B+","A-","A","A+"})))</f>
        <v/>
      </c>
      <c r="BI216" s="110" t="str">
        <f>IF($A216="","",IF(BG216="","--",LOOKUP(BG216/BI$2,{0,0.4,0.45,0.5,0.55,0.6,0.65,0.7,0.75,0.8,1},{0,2,2.25,2.5,2.75,3,3.25,3.5,3.75,4})))</f>
        <v/>
      </c>
      <c r="BO216" s="35" t="str">
        <f t="shared" si="97"/>
        <v/>
      </c>
    </row>
    <row r="217" spans="5:67" x14ac:dyDescent="0.25">
      <c r="E217" s="18" t="str">
        <f t="shared" si="76"/>
        <v/>
      </c>
      <c r="I217" s="26" t="str">
        <f t="shared" si="77"/>
        <v/>
      </c>
      <c r="J217" s="14" t="str">
        <f t="shared" si="78"/>
        <v/>
      </c>
      <c r="M217" s="13" t="str">
        <f t="shared" si="79"/>
        <v/>
      </c>
      <c r="Q217" s="26" t="str">
        <f t="shared" si="80"/>
        <v/>
      </c>
      <c r="R217" s="14" t="str">
        <f t="shared" si="81"/>
        <v/>
      </c>
      <c r="U217" s="13" t="str">
        <f t="shared" si="82"/>
        <v/>
      </c>
      <c r="Y217" s="26" t="str">
        <f t="shared" si="83"/>
        <v/>
      </c>
      <c r="Z217" s="14" t="str">
        <f t="shared" si="84"/>
        <v/>
      </c>
      <c r="AC217" s="13" t="str">
        <f t="shared" si="85"/>
        <v/>
      </c>
      <c r="AG217" s="26" t="str">
        <f t="shared" si="86"/>
        <v/>
      </c>
      <c r="AH217" s="14" t="str">
        <f t="shared" si="87"/>
        <v/>
      </c>
      <c r="AK217" s="13" t="str">
        <f t="shared" si="88"/>
        <v/>
      </c>
      <c r="AO217" s="26" t="str">
        <f t="shared" si="89"/>
        <v/>
      </c>
      <c r="AP217" s="14" t="str">
        <f t="shared" si="90"/>
        <v/>
      </c>
      <c r="AS217" s="13" t="str">
        <f t="shared" si="91"/>
        <v/>
      </c>
      <c r="AW217" s="26" t="str">
        <f t="shared" si="92"/>
        <v/>
      </c>
      <c r="AX217" s="14" t="str">
        <f t="shared" si="93"/>
        <v/>
      </c>
      <c r="BA217" s="13" t="str">
        <f t="shared" si="94"/>
        <v/>
      </c>
      <c r="BE217" s="26" t="str">
        <f t="shared" si="95"/>
        <v/>
      </c>
      <c r="BF217" s="26" t="str">
        <f t="shared" si="96"/>
        <v/>
      </c>
      <c r="BH217" s="18" t="str">
        <f>IF($A217="","",IF(BG217="","I",LOOKUP(BG217/BI$2,{0,0.4,0.45,0.5,0.55,0.6,0.65,0.7,0.75,0.8,1},{"F","D","C","C+","B-","B","B+","A-","A","A+"})))</f>
        <v/>
      </c>
      <c r="BI217" s="110" t="str">
        <f>IF($A217="","",IF(BG217="","--",LOOKUP(BG217/BI$2,{0,0.4,0.45,0.5,0.55,0.6,0.65,0.7,0.75,0.8,1},{0,2,2.25,2.5,2.75,3,3.25,3.5,3.75,4})))</f>
        <v/>
      </c>
      <c r="BO217" s="35" t="str">
        <f t="shared" si="97"/>
        <v/>
      </c>
    </row>
    <row r="218" spans="5:67" x14ac:dyDescent="0.25">
      <c r="E218" s="18" t="str">
        <f t="shared" si="76"/>
        <v/>
      </c>
      <c r="I218" s="26" t="str">
        <f t="shared" si="77"/>
        <v/>
      </c>
      <c r="J218" s="14" t="str">
        <f t="shared" si="78"/>
        <v/>
      </c>
      <c r="M218" s="13" t="str">
        <f t="shared" si="79"/>
        <v/>
      </c>
      <c r="Q218" s="26" t="str">
        <f t="shared" si="80"/>
        <v/>
      </c>
      <c r="R218" s="14" t="str">
        <f t="shared" si="81"/>
        <v/>
      </c>
      <c r="U218" s="13" t="str">
        <f t="shared" si="82"/>
        <v/>
      </c>
      <c r="Y218" s="26" t="str">
        <f t="shared" si="83"/>
        <v/>
      </c>
      <c r="Z218" s="14" t="str">
        <f t="shared" si="84"/>
        <v/>
      </c>
      <c r="AC218" s="13" t="str">
        <f t="shared" si="85"/>
        <v/>
      </c>
      <c r="AG218" s="26" t="str">
        <f t="shared" si="86"/>
        <v/>
      </c>
      <c r="AH218" s="14" t="str">
        <f t="shared" si="87"/>
        <v/>
      </c>
      <c r="AK218" s="13" t="str">
        <f t="shared" si="88"/>
        <v/>
      </c>
      <c r="AO218" s="26" t="str">
        <f t="shared" si="89"/>
        <v/>
      </c>
      <c r="AP218" s="14" t="str">
        <f t="shared" si="90"/>
        <v/>
      </c>
      <c r="AS218" s="13" t="str">
        <f t="shared" si="91"/>
        <v/>
      </c>
      <c r="AW218" s="26" t="str">
        <f t="shared" si="92"/>
        <v/>
      </c>
      <c r="AX218" s="14" t="str">
        <f t="shared" si="93"/>
        <v/>
      </c>
      <c r="BA218" s="13" t="str">
        <f t="shared" si="94"/>
        <v/>
      </c>
      <c r="BE218" s="26" t="str">
        <f t="shared" si="95"/>
        <v/>
      </c>
      <c r="BF218" s="26" t="str">
        <f t="shared" si="96"/>
        <v/>
      </c>
      <c r="BH218" s="18" t="str">
        <f>IF($A218="","",IF(BG218="","I",LOOKUP(BG218/BI$2,{0,0.4,0.45,0.5,0.55,0.6,0.65,0.7,0.75,0.8,1},{"F","D","C","C+","B-","B","B+","A-","A","A+"})))</f>
        <v/>
      </c>
      <c r="BI218" s="110" t="str">
        <f>IF($A218="","",IF(BG218="","--",LOOKUP(BG218/BI$2,{0,0.4,0.45,0.5,0.55,0.6,0.65,0.7,0.75,0.8,1},{0,2,2.25,2.5,2.75,3,3.25,3.5,3.75,4})))</f>
        <v/>
      </c>
      <c r="BO218" s="35" t="str">
        <f t="shared" si="97"/>
        <v/>
      </c>
    </row>
    <row r="219" spans="5:67" x14ac:dyDescent="0.25">
      <c r="E219" s="18" t="str">
        <f t="shared" si="76"/>
        <v/>
      </c>
      <c r="I219" s="26" t="str">
        <f t="shared" si="77"/>
        <v/>
      </c>
      <c r="J219" s="14" t="str">
        <f t="shared" si="78"/>
        <v/>
      </c>
      <c r="M219" s="13" t="str">
        <f t="shared" si="79"/>
        <v/>
      </c>
      <c r="Q219" s="26" t="str">
        <f t="shared" si="80"/>
        <v/>
      </c>
      <c r="R219" s="14" t="str">
        <f t="shared" si="81"/>
        <v/>
      </c>
      <c r="U219" s="13" t="str">
        <f t="shared" si="82"/>
        <v/>
      </c>
      <c r="Y219" s="26" t="str">
        <f t="shared" si="83"/>
        <v/>
      </c>
      <c r="Z219" s="14" t="str">
        <f t="shared" si="84"/>
        <v/>
      </c>
      <c r="AC219" s="13" t="str">
        <f t="shared" si="85"/>
        <v/>
      </c>
      <c r="AG219" s="26" t="str">
        <f t="shared" si="86"/>
        <v/>
      </c>
      <c r="AH219" s="14" t="str">
        <f t="shared" si="87"/>
        <v/>
      </c>
      <c r="AK219" s="13" t="str">
        <f t="shared" si="88"/>
        <v/>
      </c>
      <c r="AO219" s="26" t="str">
        <f t="shared" si="89"/>
        <v/>
      </c>
      <c r="AP219" s="14" t="str">
        <f t="shared" si="90"/>
        <v/>
      </c>
      <c r="AS219" s="13" t="str">
        <f t="shared" si="91"/>
        <v/>
      </c>
      <c r="AW219" s="26" t="str">
        <f t="shared" si="92"/>
        <v/>
      </c>
      <c r="AX219" s="14" t="str">
        <f t="shared" si="93"/>
        <v/>
      </c>
      <c r="BA219" s="13" t="str">
        <f t="shared" si="94"/>
        <v/>
      </c>
      <c r="BE219" s="26" t="str">
        <f t="shared" si="95"/>
        <v/>
      </c>
      <c r="BF219" s="26" t="str">
        <f t="shared" si="96"/>
        <v/>
      </c>
      <c r="BH219" s="18" t="str">
        <f>IF($A219="","",IF(BG219="","I",LOOKUP(BG219/BI$2,{0,0.4,0.45,0.5,0.55,0.6,0.65,0.7,0.75,0.8,1},{"F","D","C","C+","B-","B","B+","A-","A","A+"})))</f>
        <v/>
      </c>
      <c r="BI219" s="110" t="str">
        <f>IF($A219="","",IF(BG219="","--",LOOKUP(BG219/BI$2,{0,0.4,0.45,0.5,0.55,0.6,0.65,0.7,0.75,0.8,1},{0,2,2.25,2.5,2.75,3,3.25,3.5,3.75,4})))</f>
        <v/>
      </c>
      <c r="BO219" s="35" t="str">
        <f t="shared" si="97"/>
        <v/>
      </c>
    </row>
    <row r="220" spans="5:67" x14ac:dyDescent="0.25">
      <c r="E220" s="18" t="str">
        <f t="shared" si="76"/>
        <v/>
      </c>
      <c r="I220" s="26" t="str">
        <f t="shared" si="77"/>
        <v/>
      </c>
      <c r="J220" s="14" t="str">
        <f t="shared" si="78"/>
        <v/>
      </c>
      <c r="M220" s="13" t="str">
        <f t="shared" si="79"/>
        <v/>
      </c>
      <c r="Q220" s="26" t="str">
        <f t="shared" si="80"/>
        <v/>
      </c>
      <c r="R220" s="14" t="str">
        <f t="shared" si="81"/>
        <v/>
      </c>
      <c r="U220" s="13" t="str">
        <f t="shared" si="82"/>
        <v/>
      </c>
      <c r="Y220" s="26" t="str">
        <f t="shared" si="83"/>
        <v/>
      </c>
      <c r="Z220" s="14" t="str">
        <f t="shared" si="84"/>
        <v/>
      </c>
      <c r="AC220" s="13" t="str">
        <f t="shared" si="85"/>
        <v/>
      </c>
      <c r="AG220" s="26" t="str">
        <f t="shared" si="86"/>
        <v/>
      </c>
      <c r="AH220" s="14" t="str">
        <f t="shared" si="87"/>
        <v/>
      </c>
      <c r="AK220" s="13" t="str">
        <f t="shared" si="88"/>
        <v/>
      </c>
      <c r="AO220" s="26" t="str">
        <f t="shared" si="89"/>
        <v/>
      </c>
      <c r="AP220" s="14" t="str">
        <f t="shared" si="90"/>
        <v/>
      </c>
      <c r="AS220" s="13" t="str">
        <f t="shared" si="91"/>
        <v/>
      </c>
      <c r="AW220" s="26" t="str">
        <f t="shared" si="92"/>
        <v/>
      </c>
      <c r="AX220" s="14" t="str">
        <f t="shared" si="93"/>
        <v/>
      </c>
      <c r="BA220" s="13" t="str">
        <f t="shared" si="94"/>
        <v/>
      </c>
      <c r="BE220" s="26" t="str">
        <f t="shared" si="95"/>
        <v/>
      </c>
      <c r="BF220" s="26" t="str">
        <f t="shared" si="96"/>
        <v/>
      </c>
      <c r="BH220" s="18" t="str">
        <f>IF($A220="","",IF(BG220="","I",LOOKUP(BG220/BI$2,{0,0.4,0.45,0.5,0.55,0.6,0.65,0.7,0.75,0.8,1},{"F","D","C","C+","B-","B","B+","A-","A","A+"})))</f>
        <v/>
      </c>
      <c r="BI220" s="110" t="str">
        <f>IF($A220="","",IF(BG220="","--",LOOKUP(BG220/BI$2,{0,0.4,0.45,0.5,0.55,0.6,0.65,0.7,0.75,0.8,1},{0,2,2.25,2.5,2.75,3,3.25,3.5,3.75,4})))</f>
        <v/>
      </c>
      <c r="BO220" s="35" t="str">
        <f t="shared" si="97"/>
        <v/>
      </c>
    </row>
    <row r="221" spans="5:67" x14ac:dyDescent="0.25">
      <c r="E221" s="18" t="str">
        <f t="shared" si="76"/>
        <v/>
      </c>
      <c r="I221" s="26" t="str">
        <f t="shared" si="77"/>
        <v/>
      </c>
      <c r="J221" s="14" t="str">
        <f t="shared" si="78"/>
        <v/>
      </c>
      <c r="M221" s="13" t="str">
        <f t="shared" si="79"/>
        <v/>
      </c>
      <c r="Q221" s="26" t="str">
        <f t="shared" si="80"/>
        <v/>
      </c>
      <c r="R221" s="14" t="str">
        <f t="shared" si="81"/>
        <v/>
      </c>
      <c r="U221" s="13" t="str">
        <f t="shared" si="82"/>
        <v/>
      </c>
      <c r="Y221" s="26" t="str">
        <f t="shared" si="83"/>
        <v/>
      </c>
      <c r="Z221" s="14" t="str">
        <f t="shared" si="84"/>
        <v/>
      </c>
      <c r="AC221" s="13" t="str">
        <f t="shared" si="85"/>
        <v/>
      </c>
      <c r="AG221" s="26" t="str">
        <f t="shared" si="86"/>
        <v/>
      </c>
      <c r="AH221" s="14" t="str">
        <f t="shared" si="87"/>
        <v/>
      </c>
      <c r="AK221" s="13" t="str">
        <f t="shared" si="88"/>
        <v/>
      </c>
      <c r="AO221" s="26" t="str">
        <f t="shared" si="89"/>
        <v/>
      </c>
      <c r="AP221" s="14" t="str">
        <f t="shared" si="90"/>
        <v/>
      </c>
      <c r="AS221" s="13" t="str">
        <f t="shared" si="91"/>
        <v/>
      </c>
      <c r="AW221" s="26" t="str">
        <f t="shared" si="92"/>
        <v/>
      </c>
      <c r="AX221" s="14" t="str">
        <f t="shared" si="93"/>
        <v/>
      </c>
      <c r="BA221" s="13" t="str">
        <f t="shared" si="94"/>
        <v/>
      </c>
      <c r="BE221" s="26" t="str">
        <f t="shared" si="95"/>
        <v/>
      </c>
      <c r="BF221" s="26" t="str">
        <f t="shared" si="96"/>
        <v/>
      </c>
      <c r="BH221" s="18" t="str">
        <f>IF($A221="","",IF(BG221="","I",LOOKUP(BG221/BI$2,{0,0.4,0.45,0.5,0.55,0.6,0.65,0.7,0.75,0.8,1},{"F","D","C","C+","B-","B","B+","A-","A","A+"})))</f>
        <v/>
      </c>
      <c r="BI221" s="110" t="str">
        <f>IF($A221="","",IF(BG221="","--",LOOKUP(BG221/BI$2,{0,0.4,0.45,0.5,0.55,0.6,0.65,0.7,0.75,0.8,1},{0,2,2.25,2.5,2.75,3,3.25,3.5,3.75,4})))</f>
        <v/>
      </c>
      <c r="BO221" s="35" t="str">
        <f t="shared" si="97"/>
        <v/>
      </c>
    </row>
    <row r="222" spans="5:67" x14ac:dyDescent="0.25">
      <c r="E222" s="18" t="str">
        <f t="shared" si="76"/>
        <v/>
      </c>
      <c r="I222" s="26" t="str">
        <f t="shared" si="77"/>
        <v/>
      </c>
      <c r="J222" s="14" t="str">
        <f t="shared" si="78"/>
        <v/>
      </c>
      <c r="M222" s="13" t="str">
        <f t="shared" si="79"/>
        <v/>
      </c>
      <c r="Q222" s="26" t="str">
        <f t="shared" si="80"/>
        <v/>
      </c>
      <c r="R222" s="14" t="str">
        <f t="shared" si="81"/>
        <v/>
      </c>
      <c r="U222" s="13" t="str">
        <f t="shared" si="82"/>
        <v/>
      </c>
      <c r="Y222" s="26" t="str">
        <f t="shared" si="83"/>
        <v/>
      </c>
      <c r="Z222" s="14" t="str">
        <f t="shared" si="84"/>
        <v/>
      </c>
      <c r="AC222" s="13" t="str">
        <f t="shared" si="85"/>
        <v/>
      </c>
      <c r="AG222" s="26" t="str">
        <f t="shared" si="86"/>
        <v/>
      </c>
      <c r="AH222" s="14" t="str">
        <f t="shared" si="87"/>
        <v/>
      </c>
      <c r="AK222" s="13" t="str">
        <f t="shared" si="88"/>
        <v/>
      </c>
      <c r="AO222" s="26" t="str">
        <f t="shared" si="89"/>
        <v/>
      </c>
      <c r="AP222" s="14" t="str">
        <f t="shared" si="90"/>
        <v/>
      </c>
      <c r="AS222" s="13" t="str">
        <f t="shared" si="91"/>
        <v/>
      </c>
      <c r="AW222" s="26" t="str">
        <f t="shared" si="92"/>
        <v/>
      </c>
      <c r="AX222" s="14" t="str">
        <f t="shared" si="93"/>
        <v/>
      </c>
      <c r="BA222" s="13" t="str">
        <f t="shared" si="94"/>
        <v/>
      </c>
      <c r="BE222" s="26" t="str">
        <f t="shared" si="95"/>
        <v/>
      </c>
      <c r="BF222" s="26" t="str">
        <f t="shared" si="96"/>
        <v/>
      </c>
      <c r="BH222" s="18" t="str">
        <f>IF($A222="","",IF(BG222="","I",LOOKUP(BG222/BI$2,{0,0.4,0.45,0.5,0.55,0.6,0.65,0.7,0.75,0.8,1},{"F","D","C","C+","B-","B","B+","A-","A","A+"})))</f>
        <v/>
      </c>
      <c r="BI222" s="110" t="str">
        <f>IF($A222="","",IF(BG222="","--",LOOKUP(BG222/BI$2,{0,0.4,0.45,0.5,0.55,0.6,0.65,0.7,0.75,0.8,1},{0,2,2.25,2.5,2.75,3,3.25,3.5,3.75,4})))</f>
        <v/>
      </c>
      <c r="BO222" s="35" t="str">
        <f t="shared" si="97"/>
        <v/>
      </c>
    </row>
    <row r="223" spans="5:67" x14ac:dyDescent="0.25">
      <c r="E223" s="18" t="str">
        <f t="shared" si="76"/>
        <v/>
      </c>
      <c r="I223" s="26" t="str">
        <f t="shared" si="77"/>
        <v/>
      </c>
      <c r="J223" s="14" t="str">
        <f t="shared" si="78"/>
        <v/>
      </c>
      <c r="M223" s="13" t="str">
        <f t="shared" si="79"/>
        <v/>
      </c>
      <c r="Q223" s="26" t="str">
        <f t="shared" si="80"/>
        <v/>
      </c>
      <c r="R223" s="14" t="str">
        <f t="shared" si="81"/>
        <v/>
      </c>
      <c r="U223" s="13" t="str">
        <f t="shared" si="82"/>
        <v/>
      </c>
      <c r="Y223" s="26" t="str">
        <f t="shared" si="83"/>
        <v/>
      </c>
      <c r="Z223" s="14" t="str">
        <f t="shared" si="84"/>
        <v/>
      </c>
      <c r="AC223" s="13" t="str">
        <f t="shared" si="85"/>
        <v/>
      </c>
      <c r="AG223" s="26" t="str">
        <f t="shared" si="86"/>
        <v/>
      </c>
      <c r="AH223" s="14" t="str">
        <f t="shared" si="87"/>
        <v/>
      </c>
      <c r="AK223" s="13" t="str">
        <f t="shared" si="88"/>
        <v/>
      </c>
      <c r="AO223" s="26" t="str">
        <f t="shared" si="89"/>
        <v/>
      </c>
      <c r="AP223" s="14" t="str">
        <f t="shared" si="90"/>
        <v/>
      </c>
      <c r="AS223" s="13" t="str">
        <f t="shared" si="91"/>
        <v/>
      </c>
      <c r="AW223" s="26" t="str">
        <f t="shared" si="92"/>
        <v/>
      </c>
      <c r="AX223" s="14" t="str">
        <f t="shared" si="93"/>
        <v/>
      </c>
      <c r="BA223" s="13" t="str">
        <f t="shared" si="94"/>
        <v/>
      </c>
      <c r="BE223" s="26" t="str">
        <f t="shared" si="95"/>
        <v/>
      </c>
      <c r="BF223" s="26" t="str">
        <f t="shared" si="96"/>
        <v/>
      </c>
      <c r="BH223" s="18" t="str">
        <f>IF($A223="","",IF(BG223="","I",LOOKUP(BG223/BI$2,{0,0.4,0.45,0.5,0.55,0.6,0.65,0.7,0.75,0.8,1},{"F","D","C","C+","B-","B","B+","A-","A","A+"})))</f>
        <v/>
      </c>
      <c r="BI223" s="110" t="str">
        <f>IF($A223="","",IF(BG223="","--",LOOKUP(BG223/BI$2,{0,0.4,0.45,0.5,0.55,0.6,0.65,0.7,0.75,0.8,1},{0,2,2.25,2.5,2.75,3,3.25,3.5,3.75,4})))</f>
        <v/>
      </c>
      <c r="BO223" s="35" t="str">
        <f t="shared" si="97"/>
        <v/>
      </c>
    </row>
    <row r="224" spans="5:67" x14ac:dyDescent="0.25">
      <c r="E224" s="18" t="str">
        <f t="shared" si="76"/>
        <v/>
      </c>
      <c r="I224" s="26" t="str">
        <f t="shared" si="77"/>
        <v/>
      </c>
      <c r="J224" s="14" t="str">
        <f t="shared" si="78"/>
        <v/>
      </c>
      <c r="M224" s="13" t="str">
        <f t="shared" si="79"/>
        <v/>
      </c>
      <c r="Q224" s="26" t="str">
        <f t="shared" si="80"/>
        <v/>
      </c>
      <c r="R224" s="14" t="str">
        <f t="shared" si="81"/>
        <v/>
      </c>
      <c r="U224" s="13" t="str">
        <f t="shared" si="82"/>
        <v/>
      </c>
      <c r="Y224" s="26" t="str">
        <f t="shared" si="83"/>
        <v/>
      </c>
      <c r="Z224" s="14" t="str">
        <f t="shared" si="84"/>
        <v/>
      </c>
      <c r="AC224" s="13" t="str">
        <f t="shared" si="85"/>
        <v/>
      </c>
      <c r="AG224" s="26" t="str">
        <f t="shared" si="86"/>
        <v/>
      </c>
      <c r="AH224" s="14" t="str">
        <f t="shared" si="87"/>
        <v/>
      </c>
      <c r="AK224" s="13" t="str">
        <f t="shared" si="88"/>
        <v/>
      </c>
      <c r="AO224" s="26" t="str">
        <f t="shared" si="89"/>
        <v/>
      </c>
      <c r="AP224" s="14" t="str">
        <f t="shared" si="90"/>
        <v/>
      </c>
      <c r="AS224" s="13" t="str">
        <f t="shared" si="91"/>
        <v/>
      </c>
      <c r="AW224" s="26" t="str">
        <f t="shared" si="92"/>
        <v/>
      </c>
      <c r="AX224" s="14" t="str">
        <f t="shared" si="93"/>
        <v/>
      </c>
      <c r="BA224" s="13" t="str">
        <f t="shared" si="94"/>
        <v/>
      </c>
      <c r="BE224" s="26" t="str">
        <f t="shared" si="95"/>
        <v/>
      </c>
      <c r="BF224" s="26" t="str">
        <f t="shared" si="96"/>
        <v/>
      </c>
      <c r="BH224" s="18" t="str">
        <f>IF($A224="","",IF(BG224="","I",LOOKUP(BG224/BI$2,{0,0.4,0.45,0.5,0.55,0.6,0.65,0.7,0.75,0.8,1},{"F","D","C","C+","B-","B","B+","A-","A","A+"})))</f>
        <v/>
      </c>
      <c r="BI224" s="110" t="str">
        <f>IF($A224="","",IF(BG224="","--",LOOKUP(BG224/BI$2,{0,0.4,0.45,0.5,0.55,0.6,0.65,0.7,0.75,0.8,1},{0,2,2.25,2.5,2.75,3,3.25,3.5,3.75,4})))</f>
        <v/>
      </c>
      <c r="BO224" s="35" t="str">
        <f t="shared" si="97"/>
        <v/>
      </c>
    </row>
    <row r="225" spans="5:67" x14ac:dyDescent="0.25">
      <c r="E225" s="18" t="str">
        <f t="shared" si="76"/>
        <v/>
      </c>
      <c r="I225" s="26" t="str">
        <f t="shared" si="77"/>
        <v/>
      </c>
      <c r="J225" s="14" t="str">
        <f t="shared" si="78"/>
        <v/>
      </c>
      <c r="M225" s="13" t="str">
        <f t="shared" si="79"/>
        <v/>
      </c>
      <c r="Q225" s="26" t="str">
        <f t="shared" si="80"/>
        <v/>
      </c>
      <c r="R225" s="14" t="str">
        <f t="shared" si="81"/>
        <v/>
      </c>
      <c r="U225" s="13" t="str">
        <f t="shared" si="82"/>
        <v/>
      </c>
      <c r="Y225" s="26" t="str">
        <f t="shared" si="83"/>
        <v/>
      </c>
      <c r="Z225" s="14" t="str">
        <f t="shared" si="84"/>
        <v/>
      </c>
      <c r="AC225" s="13" t="str">
        <f t="shared" si="85"/>
        <v/>
      </c>
      <c r="AG225" s="26" t="str">
        <f t="shared" si="86"/>
        <v/>
      </c>
      <c r="AH225" s="14" t="str">
        <f t="shared" si="87"/>
        <v/>
      </c>
      <c r="AK225" s="13" t="str">
        <f t="shared" si="88"/>
        <v/>
      </c>
      <c r="AO225" s="26" t="str">
        <f t="shared" si="89"/>
        <v/>
      </c>
      <c r="AP225" s="14" t="str">
        <f t="shared" si="90"/>
        <v/>
      </c>
      <c r="AS225" s="13" t="str">
        <f t="shared" si="91"/>
        <v/>
      </c>
      <c r="AW225" s="26" t="str">
        <f t="shared" si="92"/>
        <v/>
      </c>
      <c r="AX225" s="14" t="str">
        <f t="shared" si="93"/>
        <v/>
      </c>
      <c r="BA225" s="13" t="str">
        <f t="shared" si="94"/>
        <v/>
      </c>
      <c r="BE225" s="26" t="str">
        <f t="shared" si="95"/>
        <v/>
      </c>
      <c r="BF225" s="26" t="str">
        <f t="shared" si="96"/>
        <v/>
      </c>
      <c r="BH225" s="18" t="str">
        <f>IF($A225="","",IF(BG225="","I",LOOKUP(BG225/BI$2,{0,0.4,0.45,0.5,0.55,0.6,0.65,0.7,0.75,0.8,1},{"F","D","C","C+","B-","B","B+","A-","A","A+"})))</f>
        <v/>
      </c>
      <c r="BI225" s="110" t="str">
        <f>IF($A225="","",IF(BG225="","--",LOOKUP(BG225/BI$2,{0,0.4,0.45,0.5,0.55,0.6,0.65,0.7,0.75,0.8,1},{0,2,2.25,2.5,2.75,3,3.25,3.5,3.75,4})))</f>
        <v/>
      </c>
      <c r="BO225" s="35" t="str">
        <f t="shared" si="97"/>
        <v/>
      </c>
    </row>
    <row r="226" spans="5:67" x14ac:dyDescent="0.25">
      <c r="E226" s="18" t="str">
        <f t="shared" si="76"/>
        <v/>
      </c>
      <c r="I226" s="26" t="str">
        <f t="shared" si="77"/>
        <v/>
      </c>
      <c r="J226" s="14" t="str">
        <f t="shared" si="78"/>
        <v/>
      </c>
      <c r="M226" s="13" t="str">
        <f t="shared" si="79"/>
        <v/>
      </c>
      <c r="Q226" s="26" t="str">
        <f t="shared" si="80"/>
        <v/>
      </c>
      <c r="R226" s="14" t="str">
        <f t="shared" si="81"/>
        <v/>
      </c>
      <c r="U226" s="13" t="str">
        <f t="shared" si="82"/>
        <v/>
      </c>
      <c r="Y226" s="26" t="str">
        <f t="shared" si="83"/>
        <v/>
      </c>
      <c r="Z226" s="14" t="str">
        <f t="shared" si="84"/>
        <v/>
      </c>
      <c r="AC226" s="13" t="str">
        <f t="shared" si="85"/>
        <v/>
      </c>
      <c r="AG226" s="26" t="str">
        <f t="shared" si="86"/>
        <v/>
      </c>
      <c r="AH226" s="14" t="str">
        <f t="shared" si="87"/>
        <v/>
      </c>
      <c r="AK226" s="13" t="str">
        <f t="shared" si="88"/>
        <v/>
      </c>
      <c r="AO226" s="26" t="str">
        <f t="shared" si="89"/>
        <v/>
      </c>
      <c r="AP226" s="14" t="str">
        <f t="shared" si="90"/>
        <v/>
      </c>
      <c r="AS226" s="13" t="str">
        <f t="shared" si="91"/>
        <v/>
      </c>
      <c r="AW226" s="26" t="str">
        <f t="shared" si="92"/>
        <v/>
      </c>
      <c r="AX226" s="14" t="str">
        <f t="shared" si="93"/>
        <v/>
      </c>
      <c r="BA226" s="13" t="str">
        <f t="shared" si="94"/>
        <v/>
      </c>
      <c r="BE226" s="26" t="str">
        <f t="shared" si="95"/>
        <v/>
      </c>
      <c r="BF226" s="26" t="str">
        <f t="shared" si="96"/>
        <v/>
      </c>
      <c r="BH226" s="18" t="str">
        <f>IF($A226="","",IF(BG226="","I",LOOKUP(BG226/BI$2,{0,0.4,0.45,0.5,0.55,0.6,0.65,0.7,0.75,0.8,1},{"F","D","C","C+","B-","B","B+","A-","A","A+"})))</f>
        <v/>
      </c>
      <c r="BI226" s="110" t="str">
        <f>IF($A226="","",IF(BG226="","--",LOOKUP(BG226/BI$2,{0,0.4,0.45,0.5,0.55,0.6,0.65,0.7,0.75,0.8,1},{0,2,2.25,2.5,2.75,3,3.25,3.5,3.75,4})))</f>
        <v/>
      </c>
      <c r="BO226" s="35" t="str">
        <f t="shared" si="97"/>
        <v/>
      </c>
    </row>
    <row r="227" spans="5:67" x14ac:dyDescent="0.25">
      <c r="E227" s="18" t="str">
        <f t="shared" si="76"/>
        <v/>
      </c>
      <c r="I227" s="26" t="str">
        <f t="shared" si="77"/>
        <v/>
      </c>
      <c r="J227" s="14" t="str">
        <f t="shared" si="78"/>
        <v/>
      </c>
      <c r="M227" s="13" t="str">
        <f t="shared" si="79"/>
        <v/>
      </c>
      <c r="Q227" s="26" t="str">
        <f t="shared" si="80"/>
        <v/>
      </c>
      <c r="R227" s="14" t="str">
        <f t="shared" si="81"/>
        <v/>
      </c>
      <c r="U227" s="13" t="str">
        <f t="shared" si="82"/>
        <v/>
      </c>
      <c r="Y227" s="26" t="str">
        <f t="shared" si="83"/>
        <v/>
      </c>
      <c r="Z227" s="14" t="str">
        <f t="shared" si="84"/>
        <v/>
      </c>
      <c r="AC227" s="13" t="str">
        <f t="shared" si="85"/>
        <v/>
      </c>
      <c r="AG227" s="26" t="str">
        <f t="shared" si="86"/>
        <v/>
      </c>
      <c r="AH227" s="14" t="str">
        <f t="shared" si="87"/>
        <v/>
      </c>
      <c r="AK227" s="13" t="str">
        <f t="shared" si="88"/>
        <v/>
      </c>
      <c r="AO227" s="26" t="str">
        <f t="shared" si="89"/>
        <v/>
      </c>
      <c r="AP227" s="14" t="str">
        <f t="shared" si="90"/>
        <v/>
      </c>
      <c r="AS227" s="13" t="str">
        <f t="shared" si="91"/>
        <v/>
      </c>
      <c r="AW227" s="26" t="str">
        <f t="shared" si="92"/>
        <v/>
      </c>
      <c r="AX227" s="14" t="str">
        <f t="shared" si="93"/>
        <v/>
      </c>
      <c r="BA227" s="13" t="str">
        <f t="shared" si="94"/>
        <v/>
      </c>
      <c r="BE227" s="26" t="str">
        <f t="shared" si="95"/>
        <v/>
      </c>
      <c r="BF227" s="26" t="str">
        <f t="shared" si="96"/>
        <v/>
      </c>
      <c r="BH227" s="18" t="str">
        <f>IF($A227="","",IF(BG227="","I",LOOKUP(BG227/BI$2,{0,0.4,0.45,0.5,0.55,0.6,0.65,0.7,0.75,0.8,1},{"F","D","C","C+","B-","B","B+","A-","A","A+"})))</f>
        <v/>
      </c>
      <c r="BI227" s="110" t="str">
        <f>IF($A227="","",IF(BG227="","--",LOOKUP(BG227/BI$2,{0,0.4,0.45,0.5,0.55,0.6,0.65,0.7,0.75,0.8,1},{0,2,2.25,2.5,2.75,3,3.25,3.5,3.75,4})))</f>
        <v/>
      </c>
      <c r="BO227" s="35" t="str">
        <f t="shared" si="97"/>
        <v/>
      </c>
    </row>
    <row r="228" spans="5:67" x14ac:dyDescent="0.25">
      <c r="E228" s="18" t="str">
        <f t="shared" si="76"/>
        <v/>
      </c>
      <c r="I228" s="26" t="str">
        <f t="shared" si="77"/>
        <v/>
      </c>
      <c r="J228" s="14" t="str">
        <f t="shared" si="78"/>
        <v/>
      </c>
      <c r="M228" s="13" t="str">
        <f t="shared" si="79"/>
        <v/>
      </c>
      <c r="Q228" s="26" t="str">
        <f t="shared" si="80"/>
        <v/>
      </c>
      <c r="R228" s="14" t="str">
        <f t="shared" si="81"/>
        <v/>
      </c>
      <c r="U228" s="13" t="str">
        <f t="shared" si="82"/>
        <v/>
      </c>
      <c r="Y228" s="26" t="str">
        <f t="shared" si="83"/>
        <v/>
      </c>
      <c r="Z228" s="14" t="str">
        <f t="shared" si="84"/>
        <v/>
      </c>
      <c r="AC228" s="13" t="str">
        <f t="shared" si="85"/>
        <v/>
      </c>
      <c r="AG228" s="26" t="str">
        <f t="shared" si="86"/>
        <v/>
      </c>
      <c r="AH228" s="14" t="str">
        <f t="shared" si="87"/>
        <v/>
      </c>
      <c r="AK228" s="13" t="str">
        <f t="shared" si="88"/>
        <v/>
      </c>
      <c r="AO228" s="26" t="str">
        <f t="shared" si="89"/>
        <v/>
      </c>
      <c r="AP228" s="14" t="str">
        <f t="shared" si="90"/>
        <v/>
      </c>
      <c r="AS228" s="13" t="str">
        <f t="shared" si="91"/>
        <v/>
      </c>
      <c r="AW228" s="26" t="str">
        <f t="shared" si="92"/>
        <v/>
      </c>
      <c r="AX228" s="14" t="str">
        <f t="shared" si="93"/>
        <v/>
      </c>
      <c r="BA228" s="13" t="str">
        <f t="shared" si="94"/>
        <v/>
      </c>
      <c r="BE228" s="26" t="str">
        <f t="shared" si="95"/>
        <v/>
      </c>
      <c r="BF228" s="26" t="str">
        <f t="shared" si="96"/>
        <v/>
      </c>
      <c r="BH228" s="18" t="str">
        <f>IF($A228="","",IF(BG228="","I",LOOKUP(BG228/BI$2,{0,0.4,0.45,0.5,0.55,0.6,0.65,0.7,0.75,0.8,1},{"F","D","C","C+","B-","B","B+","A-","A","A+"})))</f>
        <v/>
      </c>
      <c r="BI228" s="110" t="str">
        <f>IF($A228="","",IF(BG228="","--",LOOKUP(BG228/BI$2,{0,0.4,0.45,0.5,0.55,0.6,0.65,0.7,0.75,0.8,1},{0,2,2.25,2.5,2.75,3,3.25,3.5,3.75,4})))</f>
        <v/>
      </c>
      <c r="BO228" s="35" t="str">
        <f t="shared" si="97"/>
        <v/>
      </c>
    </row>
    <row r="229" spans="5:67" x14ac:dyDescent="0.25">
      <c r="E229" s="18" t="str">
        <f t="shared" si="76"/>
        <v/>
      </c>
      <c r="I229" s="26" t="str">
        <f t="shared" si="77"/>
        <v/>
      </c>
      <c r="J229" s="14" t="str">
        <f t="shared" si="78"/>
        <v/>
      </c>
      <c r="M229" s="13" t="str">
        <f t="shared" si="79"/>
        <v/>
      </c>
      <c r="Q229" s="26" t="str">
        <f t="shared" si="80"/>
        <v/>
      </c>
      <c r="R229" s="14" t="str">
        <f t="shared" si="81"/>
        <v/>
      </c>
      <c r="U229" s="13" t="str">
        <f t="shared" si="82"/>
        <v/>
      </c>
      <c r="Y229" s="26" t="str">
        <f t="shared" si="83"/>
        <v/>
      </c>
      <c r="Z229" s="14" t="str">
        <f t="shared" si="84"/>
        <v/>
      </c>
      <c r="AC229" s="13" t="str">
        <f t="shared" si="85"/>
        <v/>
      </c>
      <c r="AG229" s="26" t="str">
        <f t="shared" si="86"/>
        <v/>
      </c>
      <c r="AH229" s="14" t="str">
        <f t="shared" si="87"/>
        <v/>
      </c>
      <c r="AK229" s="13" t="str">
        <f t="shared" si="88"/>
        <v/>
      </c>
      <c r="AO229" s="26" t="str">
        <f t="shared" si="89"/>
        <v/>
      </c>
      <c r="AP229" s="14" t="str">
        <f t="shared" si="90"/>
        <v/>
      </c>
      <c r="AS229" s="13" t="str">
        <f t="shared" si="91"/>
        <v/>
      </c>
      <c r="AW229" s="26" t="str">
        <f t="shared" si="92"/>
        <v/>
      </c>
      <c r="AX229" s="14" t="str">
        <f t="shared" si="93"/>
        <v/>
      </c>
      <c r="BA229" s="13" t="str">
        <f t="shared" si="94"/>
        <v/>
      </c>
      <c r="BE229" s="26" t="str">
        <f t="shared" si="95"/>
        <v/>
      </c>
      <c r="BF229" s="26" t="str">
        <f t="shared" si="96"/>
        <v/>
      </c>
      <c r="BH229" s="18" t="str">
        <f>IF($A229="","",IF(BG229="","I",LOOKUP(BG229/BI$2,{0,0.4,0.45,0.5,0.55,0.6,0.65,0.7,0.75,0.8,1},{"F","D","C","C+","B-","B","B+","A-","A","A+"})))</f>
        <v/>
      </c>
      <c r="BI229" s="110" t="str">
        <f>IF($A229="","",IF(BG229="","--",LOOKUP(BG229/BI$2,{0,0.4,0.45,0.5,0.55,0.6,0.65,0.7,0.75,0.8,1},{0,2,2.25,2.5,2.75,3,3.25,3.5,3.75,4})))</f>
        <v/>
      </c>
      <c r="BO229" s="35" t="str">
        <f t="shared" si="97"/>
        <v/>
      </c>
    </row>
    <row r="230" spans="5:67" x14ac:dyDescent="0.25">
      <c r="E230" s="18" t="str">
        <f t="shared" si="76"/>
        <v/>
      </c>
      <c r="I230" s="26" t="str">
        <f t="shared" si="77"/>
        <v/>
      </c>
      <c r="J230" s="14" t="str">
        <f t="shared" si="78"/>
        <v/>
      </c>
      <c r="M230" s="13" t="str">
        <f t="shared" si="79"/>
        <v/>
      </c>
      <c r="Q230" s="26" t="str">
        <f t="shared" si="80"/>
        <v/>
      </c>
      <c r="R230" s="14" t="str">
        <f t="shared" si="81"/>
        <v/>
      </c>
      <c r="U230" s="13" t="str">
        <f t="shared" si="82"/>
        <v/>
      </c>
      <c r="Y230" s="26" t="str">
        <f t="shared" si="83"/>
        <v/>
      </c>
      <c r="Z230" s="14" t="str">
        <f t="shared" si="84"/>
        <v/>
      </c>
      <c r="AC230" s="13" t="str">
        <f t="shared" si="85"/>
        <v/>
      </c>
      <c r="AG230" s="26" t="str">
        <f t="shared" si="86"/>
        <v/>
      </c>
      <c r="AH230" s="14" t="str">
        <f t="shared" si="87"/>
        <v/>
      </c>
      <c r="AK230" s="13" t="str">
        <f t="shared" si="88"/>
        <v/>
      </c>
      <c r="AO230" s="26" t="str">
        <f t="shared" si="89"/>
        <v/>
      </c>
      <c r="AP230" s="14" t="str">
        <f t="shared" si="90"/>
        <v/>
      </c>
      <c r="AS230" s="13" t="str">
        <f t="shared" si="91"/>
        <v/>
      </c>
      <c r="AW230" s="26" t="str">
        <f t="shared" si="92"/>
        <v/>
      </c>
      <c r="AX230" s="14" t="str">
        <f t="shared" si="93"/>
        <v/>
      </c>
      <c r="BA230" s="13" t="str">
        <f t="shared" si="94"/>
        <v/>
      </c>
      <c r="BE230" s="26" t="str">
        <f t="shared" si="95"/>
        <v/>
      </c>
      <c r="BF230" s="26" t="str">
        <f t="shared" si="96"/>
        <v/>
      </c>
      <c r="BH230" s="18" t="str">
        <f>IF($A230="","",IF(BG230="","I",LOOKUP(BG230/BI$2,{0,0.4,0.45,0.5,0.55,0.6,0.65,0.7,0.75,0.8,1},{"F","D","C","C+","B-","B","B+","A-","A","A+"})))</f>
        <v/>
      </c>
      <c r="BI230" s="110" t="str">
        <f>IF($A230="","",IF(BG230="","--",LOOKUP(BG230/BI$2,{0,0.4,0.45,0.5,0.55,0.6,0.65,0.7,0.75,0.8,1},{0,2,2.25,2.5,2.75,3,3.25,3.5,3.75,4})))</f>
        <v/>
      </c>
      <c r="BO230" s="35" t="str">
        <f t="shared" si="97"/>
        <v/>
      </c>
    </row>
    <row r="231" spans="5:67" x14ac:dyDescent="0.25">
      <c r="E231" s="18" t="str">
        <f t="shared" si="76"/>
        <v/>
      </c>
      <c r="I231" s="26" t="str">
        <f t="shared" si="77"/>
        <v/>
      </c>
      <c r="J231" s="14" t="str">
        <f t="shared" si="78"/>
        <v/>
      </c>
      <c r="M231" s="13" t="str">
        <f t="shared" si="79"/>
        <v/>
      </c>
      <c r="Q231" s="26" t="str">
        <f t="shared" si="80"/>
        <v/>
      </c>
      <c r="R231" s="14" t="str">
        <f t="shared" si="81"/>
        <v/>
      </c>
      <c r="U231" s="13" t="str">
        <f t="shared" si="82"/>
        <v/>
      </c>
      <c r="Y231" s="26" t="str">
        <f t="shared" si="83"/>
        <v/>
      </c>
      <c r="Z231" s="14" t="str">
        <f t="shared" si="84"/>
        <v/>
      </c>
      <c r="AC231" s="13" t="str">
        <f t="shared" si="85"/>
        <v/>
      </c>
      <c r="AG231" s="26" t="str">
        <f t="shared" si="86"/>
        <v/>
      </c>
      <c r="AH231" s="14" t="str">
        <f t="shared" si="87"/>
        <v/>
      </c>
      <c r="AK231" s="13" t="str">
        <f t="shared" si="88"/>
        <v/>
      </c>
      <c r="AO231" s="26" t="str">
        <f t="shared" si="89"/>
        <v/>
      </c>
      <c r="AP231" s="14" t="str">
        <f t="shared" si="90"/>
        <v/>
      </c>
      <c r="AS231" s="13" t="str">
        <f t="shared" si="91"/>
        <v/>
      </c>
      <c r="AW231" s="26" t="str">
        <f t="shared" si="92"/>
        <v/>
      </c>
      <c r="AX231" s="14" t="str">
        <f t="shared" si="93"/>
        <v/>
      </c>
      <c r="BA231" s="13" t="str">
        <f t="shared" si="94"/>
        <v/>
      </c>
      <c r="BE231" s="26" t="str">
        <f t="shared" si="95"/>
        <v/>
      </c>
      <c r="BF231" s="26" t="str">
        <f t="shared" si="96"/>
        <v/>
      </c>
      <c r="BH231" s="18" t="str">
        <f>IF($A231="","",IF(BG231="","I",LOOKUP(BG231/BI$2,{0,0.4,0.45,0.5,0.55,0.6,0.65,0.7,0.75,0.8,1},{"F","D","C","C+","B-","B","B+","A-","A","A+"})))</f>
        <v/>
      </c>
      <c r="BI231" s="110" t="str">
        <f>IF($A231="","",IF(BG231="","--",LOOKUP(BG231/BI$2,{0,0.4,0.45,0.5,0.55,0.6,0.65,0.7,0.75,0.8,1},{0,2,2.25,2.5,2.75,3,3.25,3.5,3.75,4})))</f>
        <v/>
      </c>
      <c r="BO231" s="35" t="str">
        <f t="shared" si="97"/>
        <v/>
      </c>
    </row>
    <row r="232" spans="5:67" x14ac:dyDescent="0.25">
      <c r="E232" s="18" t="str">
        <f t="shared" si="76"/>
        <v/>
      </c>
      <c r="I232" s="26" t="str">
        <f t="shared" si="77"/>
        <v/>
      </c>
      <c r="J232" s="14" t="str">
        <f t="shared" si="78"/>
        <v/>
      </c>
      <c r="M232" s="13" t="str">
        <f t="shared" si="79"/>
        <v/>
      </c>
      <c r="Q232" s="26" t="str">
        <f t="shared" si="80"/>
        <v/>
      </c>
      <c r="R232" s="14" t="str">
        <f t="shared" si="81"/>
        <v/>
      </c>
      <c r="U232" s="13" t="str">
        <f t="shared" si="82"/>
        <v/>
      </c>
      <c r="Y232" s="26" t="str">
        <f t="shared" si="83"/>
        <v/>
      </c>
      <c r="Z232" s="14" t="str">
        <f t="shared" si="84"/>
        <v/>
      </c>
      <c r="AC232" s="13" t="str">
        <f t="shared" si="85"/>
        <v/>
      </c>
      <c r="AG232" s="26" t="str">
        <f t="shared" si="86"/>
        <v/>
      </c>
      <c r="AH232" s="14" t="str">
        <f t="shared" si="87"/>
        <v/>
      </c>
      <c r="AK232" s="13" t="str">
        <f t="shared" si="88"/>
        <v/>
      </c>
      <c r="AO232" s="26" t="str">
        <f t="shared" si="89"/>
        <v/>
      </c>
      <c r="AP232" s="14" t="str">
        <f t="shared" si="90"/>
        <v/>
      </c>
      <c r="AS232" s="13" t="str">
        <f t="shared" si="91"/>
        <v/>
      </c>
      <c r="AW232" s="26" t="str">
        <f t="shared" si="92"/>
        <v/>
      </c>
      <c r="AX232" s="14" t="str">
        <f t="shared" si="93"/>
        <v/>
      </c>
      <c r="BA232" s="13" t="str">
        <f t="shared" si="94"/>
        <v/>
      </c>
      <c r="BE232" s="26" t="str">
        <f t="shared" si="95"/>
        <v/>
      </c>
      <c r="BF232" s="26" t="str">
        <f t="shared" si="96"/>
        <v/>
      </c>
      <c r="BH232" s="18" t="str">
        <f>IF($A232="","",IF(BG232="","I",LOOKUP(BG232/BI$2,{0,0.4,0.45,0.5,0.55,0.6,0.65,0.7,0.75,0.8,1},{"F","D","C","C+","B-","B","B+","A-","A","A+"})))</f>
        <v/>
      </c>
      <c r="BI232" s="110" t="str">
        <f>IF($A232="","",IF(BG232="","--",LOOKUP(BG232/BI$2,{0,0.4,0.45,0.5,0.55,0.6,0.65,0.7,0.75,0.8,1},{0,2,2.25,2.5,2.75,3,3.25,3.5,3.75,4})))</f>
        <v/>
      </c>
      <c r="BO232" s="35" t="str">
        <f t="shared" si="97"/>
        <v/>
      </c>
    </row>
    <row r="233" spans="5:67" x14ac:dyDescent="0.25">
      <c r="E233" s="18" t="str">
        <f t="shared" si="76"/>
        <v/>
      </c>
      <c r="I233" s="26" t="str">
        <f t="shared" si="77"/>
        <v/>
      </c>
      <c r="J233" s="14" t="str">
        <f t="shared" si="78"/>
        <v/>
      </c>
      <c r="M233" s="13" t="str">
        <f t="shared" si="79"/>
        <v/>
      </c>
      <c r="Q233" s="26" t="str">
        <f t="shared" si="80"/>
        <v/>
      </c>
      <c r="R233" s="14" t="str">
        <f t="shared" si="81"/>
        <v/>
      </c>
      <c r="U233" s="13" t="str">
        <f t="shared" si="82"/>
        <v/>
      </c>
      <c r="Y233" s="26" t="str">
        <f t="shared" si="83"/>
        <v/>
      </c>
      <c r="Z233" s="14" t="str">
        <f t="shared" si="84"/>
        <v/>
      </c>
      <c r="AC233" s="13" t="str">
        <f t="shared" si="85"/>
        <v/>
      </c>
      <c r="AG233" s="26" t="str">
        <f t="shared" si="86"/>
        <v/>
      </c>
      <c r="AH233" s="14" t="str">
        <f t="shared" si="87"/>
        <v/>
      </c>
      <c r="AK233" s="13" t="str">
        <f t="shared" si="88"/>
        <v/>
      </c>
      <c r="AO233" s="26" t="str">
        <f t="shared" si="89"/>
        <v/>
      </c>
      <c r="AP233" s="14" t="str">
        <f t="shared" si="90"/>
        <v/>
      </c>
      <c r="AS233" s="13" t="str">
        <f t="shared" si="91"/>
        <v/>
      </c>
      <c r="AW233" s="26" t="str">
        <f t="shared" si="92"/>
        <v/>
      </c>
      <c r="AX233" s="14" t="str">
        <f t="shared" si="93"/>
        <v/>
      </c>
      <c r="BA233" s="13" t="str">
        <f t="shared" si="94"/>
        <v/>
      </c>
      <c r="BE233" s="26" t="str">
        <f t="shared" si="95"/>
        <v/>
      </c>
      <c r="BF233" s="26" t="str">
        <f t="shared" si="96"/>
        <v/>
      </c>
      <c r="BH233" s="18" t="str">
        <f>IF($A233="","",IF(BG233="","I",LOOKUP(BG233/BI$2,{0,0.4,0.45,0.5,0.55,0.6,0.65,0.7,0.75,0.8,1},{"F","D","C","C+","B-","B","B+","A-","A","A+"})))</f>
        <v/>
      </c>
      <c r="BI233" s="110" t="str">
        <f>IF($A233="","",IF(BG233="","--",LOOKUP(BG233/BI$2,{0,0.4,0.45,0.5,0.55,0.6,0.65,0.7,0.75,0.8,1},{0,2,2.25,2.5,2.75,3,3.25,3.5,3.75,4})))</f>
        <v/>
      </c>
      <c r="BO233" s="35" t="str">
        <f t="shared" si="97"/>
        <v/>
      </c>
    </row>
    <row r="234" spans="5:67" x14ac:dyDescent="0.25">
      <c r="E234" s="18" t="str">
        <f t="shared" si="76"/>
        <v/>
      </c>
      <c r="I234" s="26" t="str">
        <f t="shared" si="77"/>
        <v/>
      </c>
      <c r="J234" s="14" t="str">
        <f t="shared" si="78"/>
        <v/>
      </c>
      <c r="M234" s="13" t="str">
        <f t="shared" si="79"/>
        <v/>
      </c>
      <c r="Q234" s="26" t="str">
        <f t="shared" si="80"/>
        <v/>
      </c>
      <c r="R234" s="14" t="str">
        <f t="shared" si="81"/>
        <v/>
      </c>
      <c r="U234" s="13" t="str">
        <f t="shared" si="82"/>
        <v/>
      </c>
      <c r="Y234" s="26" t="str">
        <f t="shared" si="83"/>
        <v/>
      </c>
      <c r="Z234" s="14" t="str">
        <f t="shared" si="84"/>
        <v/>
      </c>
      <c r="AC234" s="13" t="str">
        <f t="shared" si="85"/>
        <v/>
      </c>
      <c r="AG234" s="26" t="str">
        <f t="shared" si="86"/>
        <v/>
      </c>
      <c r="AH234" s="14" t="str">
        <f t="shared" si="87"/>
        <v/>
      </c>
      <c r="AK234" s="13" t="str">
        <f t="shared" si="88"/>
        <v/>
      </c>
      <c r="AO234" s="26" t="str">
        <f t="shared" si="89"/>
        <v/>
      </c>
      <c r="AP234" s="14" t="str">
        <f t="shared" si="90"/>
        <v/>
      </c>
      <c r="AS234" s="13" t="str">
        <f t="shared" si="91"/>
        <v/>
      </c>
      <c r="AW234" s="26" t="str">
        <f t="shared" si="92"/>
        <v/>
      </c>
      <c r="AX234" s="14" t="str">
        <f t="shared" si="93"/>
        <v/>
      </c>
      <c r="BA234" s="13" t="str">
        <f t="shared" si="94"/>
        <v/>
      </c>
      <c r="BE234" s="26" t="str">
        <f t="shared" si="95"/>
        <v/>
      </c>
      <c r="BF234" s="26" t="str">
        <f t="shared" si="96"/>
        <v/>
      </c>
      <c r="BH234" s="18" t="str">
        <f>IF($A234="","",IF(BG234="","I",LOOKUP(BG234/BI$2,{0,0.4,0.45,0.5,0.55,0.6,0.65,0.7,0.75,0.8,1},{"F","D","C","C+","B-","B","B+","A-","A","A+"})))</f>
        <v/>
      </c>
      <c r="BI234" s="110" t="str">
        <f>IF($A234="","",IF(BG234="","--",LOOKUP(BG234/BI$2,{0,0.4,0.45,0.5,0.55,0.6,0.65,0.7,0.75,0.8,1},{0,2,2.25,2.5,2.75,3,3.25,3.5,3.75,4})))</f>
        <v/>
      </c>
      <c r="BO234" s="35" t="str">
        <f t="shared" si="97"/>
        <v/>
      </c>
    </row>
    <row r="235" spans="5:67" x14ac:dyDescent="0.25">
      <c r="E235" s="18" t="str">
        <f t="shared" si="76"/>
        <v/>
      </c>
      <c r="I235" s="26" t="str">
        <f t="shared" si="77"/>
        <v/>
      </c>
      <c r="J235" s="14" t="str">
        <f t="shared" si="78"/>
        <v/>
      </c>
      <c r="M235" s="13" t="str">
        <f t="shared" si="79"/>
        <v/>
      </c>
      <c r="Q235" s="26" t="str">
        <f t="shared" si="80"/>
        <v/>
      </c>
      <c r="R235" s="14" t="str">
        <f t="shared" si="81"/>
        <v/>
      </c>
      <c r="U235" s="13" t="str">
        <f t="shared" si="82"/>
        <v/>
      </c>
      <c r="Y235" s="26" t="str">
        <f t="shared" si="83"/>
        <v/>
      </c>
      <c r="Z235" s="14" t="str">
        <f t="shared" si="84"/>
        <v/>
      </c>
      <c r="AC235" s="13" t="str">
        <f t="shared" si="85"/>
        <v/>
      </c>
      <c r="AG235" s="26" t="str">
        <f t="shared" si="86"/>
        <v/>
      </c>
      <c r="AH235" s="14" t="str">
        <f t="shared" si="87"/>
        <v/>
      </c>
      <c r="AK235" s="13" t="str">
        <f t="shared" si="88"/>
        <v/>
      </c>
      <c r="AO235" s="26" t="str">
        <f t="shared" si="89"/>
        <v/>
      </c>
      <c r="AP235" s="14" t="str">
        <f t="shared" si="90"/>
        <v/>
      </c>
      <c r="AS235" s="13" t="str">
        <f t="shared" si="91"/>
        <v/>
      </c>
      <c r="AW235" s="26" t="str">
        <f t="shared" si="92"/>
        <v/>
      </c>
      <c r="AX235" s="14" t="str">
        <f t="shared" si="93"/>
        <v/>
      </c>
      <c r="BA235" s="13" t="str">
        <f t="shared" si="94"/>
        <v/>
      </c>
      <c r="BE235" s="26" t="str">
        <f t="shared" si="95"/>
        <v/>
      </c>
      <c r="BF235" s="26" t="str">
        <f t="shared" si="96"/>
        <v/>
      </c>
      <c r="BH235" s="18" t="str">
        <f>IF($A235="","",IF(BG235="","I",LOOKUP(BG235/BI$2,{0,0.4,0.45,0.5,0.55,0.6,0.65,0.7,0.75,0.8,1},{"F","D","C","C+","B-","B","B+","A-","A","A+"})))</f>
        <v/>
      </c>
      <c r="BI235" s="110" t="str">
        <f>IF($A235="","",IF(BG235="","--",LOOKUP(BG235/BI$2,{0,0.4,0.45,0.5,0.55,0.6,0.65,0.7,0.75,0.8,1},{0,2,2.25,2.5,2.75,3,3.25,3.5,3.75,4})))</f>
        <v/>
      </c>
      <c r="BO235" s="35" t="str">
        <f t="shared" si="97"/>
        <v/>
      </c>
    </row>
    <row r="236" spans="5:67" x14ac:dyDescent="0.25">
      <c r="E236" s="18" t="str">
        <f t="shared" si="76"/>
        <v/>
      </c>
      <c r="I236" s="26" t="str">
        <f t="shared" si="77"/>
        <v/>
      </c>
      <c r="J236" s="14" t="str">
        <f t="shared" si="78"/>
        <v/>
      </c>
      <c r="M236" s="13" t="str">
        <f t="shared" si="79"/>
        <v/>
      </c>
      <c r="Q236" s="26" t="str">
        <f t="shared" si="80"/>
        <v/>
      </c>
      <c r="R236" s="14" t="str">
        <f t="shared" si="81"/>
        <v/>
      </c>
      <c r="U236" s="13" t="str">
        <f t="shared" si="82"/>
        <v/>
      </c>
      <c r="Y236" s="26" t="str">
        <f t="shared" si="83"/>
        <v/>
      </c>
      <c r="Z236" s="14" t="str">
        <f t="shared" si="84"/>
        <v/>
      </c>
      <c r="AC236" s="13" t="str">
        <f t="shared" si="85"/>
        <v/>
      </c>
      <c r="AG236" s="26" t="str">
        <f t="shared" si="86"/>
        <v/>
      </c>
      <c r="AH236" s="14" t="str">
        <f t="shared" si="87"/>
        <v/>
      </c>
      <c r="AK236" s="13" t="str">
        <f t="shared" si="88"/>
        <v/>
      </c>
      <c r="AO236" s="26" t="str">
        <f t="shared" si="89"/>
        <v/>
      </c>
      <c r="AP236" s="14" t="str">
        <f t="shared" si="90"/>
        <v/>
      </c>
      <c r="AS236" s="13" t="str">
        <f t="shared" si="91"/>
        <v/>
      </c>
      <c r="AW236" s="26" t="str">
        <f t="shared" si="92"/>
        <v/>
      </c>
      <c r="AX236" s="14" t="str">
        <f t="shared" si="93"/>
        <v/>
      </c>
      <c r="BA236" s="13" t="str">
        <f t="shared" si="94"/>
        <v/>
      </c>
      <c r="BE236" s="26" t="str">
        <f t="shared" si="95"/>
        <v/>
      </c>
      <c r="BF236" s="26" t="str">
        <f t="shared" si="96"/>
        <v/>
      </c>
      <c r="BH236" s="18" t="str">
        <f>IF($A236="","",IF(BG236="","I",LOOKUP(BG236/BI$2,{0,0.4,0.45,0.5,0.55,0.6,0.65,0.7,0.75,0.8,1},{"F","D","C","C+","B-","B","B+","A-","A","A+"})))</f>
        <v/>
      </c>
      <c r="BI236" s="110" t="str">
        <f>IF($A236="","",IF(BG236="","--",LOOKUP(BG236/BI$2,{0,0.4,0.45,0.5,0.55,0.6,0.65,0.7,0.75,0.8,1},{0,2,2.25,2.5,2.75,3,3.25,3.5,3.75,4})))</f>
        <v/>
      </c>
      <c r="BO236" s="35" t="str">
        <f t="shared" si="97"/>
        <v/>
      </c>
    </row>
    <row r="237" spans="5:67" x14ac:dyDescent="0.25">
      <c r="E237" s="18" t="str">
        <f t="shared" si="76"/>
        <v/>
      </c>
      <c r="I237" s="26" t="str">
        <f t="shared" si="77"/>
        <v/>
      </c>
      <c r="J237" s="14" t="str">
        <f t="shared" si="78"/>
        <v/>
      </c>
      <c r="M237" s="13" t="str">
        <f t="shared" si="79"/>
        <v/>
      </c>
      <c r="Q237" s="26" t="str">
        <f t="shared" si="80"/>
        <v/>
      </c>
      <c r="R237" s="14" t="str">
        <f t="shared" si="81"/>
        <v/>
      </c>
      <c r="U237" s="13" t="str">
        <f t="shared" si="82"/>
        <v/>
      </c>
      <c r="Y237" s="26" t="str">
        <f t="shared" si="83"/>
        <v/>
      </c>
      <c r="Z237" s="14" t="str">
        <f t="shared" si="84"/>
        <v/>
      </c>
      <c r="AC237" s="13" t="str">
        <f t="shared" si="85"/>
        <v/>
      </c>
      <c r="AG237" s="26" t="str">
        <f t="shared" si="86"/>
        <v/>
      </c>
      <c r="AH237" s="14" t="str">
        <f t="shared" si="87"/>
        <v/>
      </c>
      <c r="AK237" s="13" t="str">
        <f t="shared" si="88"/>
        <v/>
      </c>
      <c r="AO237" s="26" t="str">
        <f t="shared" si="89"/>
        <v/>
      </c>
      <c r="AP237" s="14" t="str">
        <f t="shared" si="90"/>
        <v/>
      </c>
      <c r="AS237" s="13" t="str">
        <f t="shared" si="91"/>
        <v/>
      </c>
      <c r="AW237" s="26" t="str">
        <f t="shared" si="92"/>
        <v/>
      </c>
      <c r="AX237" s="14" t="str">
        <f t="shared" si="93"/>
        <v/>
      </c>
      <c r="BA237" s="13" t="str">
        <f t="shared" si="94"/>
        <v/>
      </c>
      <c r="BE237" s="26" t="str">
        <f t="shared" si="95"/>
        <v/>
      </c>
      <c r="BF237" s="26" t="str">
        <f t="shared" si="96"/>
        <v/>
      </c>
      <c r="BH237" s="18" t="str">
        <f>IF($A237="","",IF(BG237="","I",LOOKUP(BG237/BI$2,{0,0.4,0.45,0.5,0.55,0.6,0.65,0.7,0.75,0.8,1},{"F","D","C","C+","B-","B","B+","A-","A","A+"})))</f>
        <v/>
      </c>
      <c r="BI237" s="110" t="str">
        <f>IF($A237="","",IF(BG237="","--",LOOKUP(BG237/BI$2,{0,0.4,0.45,0.5,0.55,0.6,0.65,0.7,0.75,0.8,1},{0,2,2.25,2.5,2.75,3,3.25,3.5,3.75,4})))</f>
        <v/>
      </c>
      <c r="BO237" s="35" t="str">
        <f t="shared" si="97"/>
        <v/>
      </c>
    </row>
    <row r="238" spans="5:67" x14ac:dyDescent="0.25">
      <c r="E238" s="18" t="str">
        <f t="shared" si="76"/>
        <v/>
      </c>
      <c r="I238" s="26" t="str">
        <f t="shared" si="77"/>
        <v/>
      </c>
      <c r="J238" s="14" t="str">
        <f t="shared" si="78"/>
        <v/>
      </c>
      <c r="M238" s="13" t="str">
        <f t="shared" si="79"/>
        <v/>
      </c>
      <c r="Q238" s="26" t="str">
        <f t="shared" si="80"/>
        <v/>
      </c>
      <c r="R238" s="14" t="str">
        <f t="shared" si="81"/>
        <v/>
      </c>
      <c r="U238" s="13" t="str">
        <f t="shared" si="82"/>
        <v/>
      </c>
      <c r="Y238" s="26" t="str">
        <f t="shared" si="83"/>
        <v/>
      </c>
      <c r="Z238" s="14" t="str">
        <f t="shared" si="84"/>
        <v/>
      </c>
      <c r="AC238" s="13" t="str">
        <f t="shared" si="85"/>
        <v/>
      </c>
      <c r="AG238" s="26" t="str">
        <f t="shared" si="86"/>
        <v/>
      </c>
      <c r="AH238" s="14" t="str">
        <f t="shared" si="87"/>
        <v/>
      </c>
      <c r="AK238" s="13" t="str">
        <f t="shared" si="88"/>
        <v/>
      </c>
      <c r="AO238" s="26" t="str">
        <f t="shared" si="89"/>
        <v/>
      </c>
      <c r="AP238" s="14" t="str">
        <f t="shared" si="90"/>
        <v/>
      </c>
      <c r="AS238" s="13" t="str">
        <f t="shared" si="91"/>
        <v/>
      </c>
      <c r="AW238" s="26" t="str">
        <f t="shared" si="92"/>
        <v/>
      </c>
      <c r="AX238" s="14" t="str">
        <f t="shared" si="93"/>
        <v/>
      </c>
      <c r="BA238" s="13" t="str">
        <f t="shared" si="94"/>
        <v/>
      </c>
      <c r="BE238" s="26" t="str">
        <f t="shared" si="95"/>
        <v/>
      </c>
      <c r="BF238" s="26" t="str">
        <f t="shared" si="96"/>
        <v/>
      </c>
      <c r="BH238" s="18" t="str">
        <f>IF($A238="","",IF(BG238="","I",LOOKUP(BG238/BI$2,{0,0.4,0.45,0.5,0.55,0.6,0.65,0.7,0.75,0.8,1},{"F","D","C","C+","B-","B","B+","A-","A","A+"})))</f>
        <v/>
      </c>
      <c r="BI238" s="110" t="str">
        <f>IF($A238="","",IF(BG238="","--",LOOKUP(BG238/BI$2,{0,0.4,0.45,0.5,0.55,0.6,0.65,0.7,0.75,0.8,1},{0,2,2.25,2.5,2.75,3,3.25,3.5,3.75,4})))</f>
        <v/>
      </c>
      <c r="BO238" s="35" t="str">
        <f t="shared" si="97"/>
        <v/>
      </c>
    </row>
    <row r="239" spans="5:67" x14ac:dyDescent="0.25">
      <c r="E239" s="18" t="str">
        <f t="shared" si="76"/>
        <v/>
      </c>
      <c r="I239" s="26" t="str">
        <f t="shared" si="77"/>
        <v/>
      </c>
      <c r="J239" s="14" t="str">
        <f t="shared" si="78"/>
        <v/>
      </c>
      <c r="M239" s="13" t="str">
        <f t="shared" si="79"/>
        <v/>
      </c>
      <c r="Q239" s="26" t="str">
        <f t="shared" si="80"/>
        <v/>
      </c>
      <c r="R239" s="14" t="str">
        <f t="shared" si="81"/>
        <v/>
      </c>
      <c r="U239" s="13" t="str">
        <f t="shared" si="82"/>
        <v/>
      </c>
      <c r="Y239" s="26" t="str">
        <f t="shared" si="83"/>
        <v/>
      </c>
      <c r="Z239" s="14" t="str">
        <f t="shared" si="84"/>
        <v/>
      </c>
      <c r="AC239" s="13" t="str">
        <f t="shared" si="85"/>
        <v/>
      </c>
      <c r="AG239" s="26" t="str">
        <f t="shared" si="86"/>
        <v/>
      </c>
      <c r="AH239" s="14" t="str">
        <f t="shared" si="87"/>
        <v/>
      </c>
      <c r="AK239" s="13" t="str">
        <f t="shared" si="88"/>
        <v/>
      </c>
      <c r="AO239" s="26" t="str">
        <f t="shared" si="89"/>
        <v/>
      </c>
      <c r="AP239" s="14" t="str">
        <f t="shared" si="90"/>
        <v/>
      </c>
      <c r="AS239" s="13" t="str">
        <f t="shared" si="91"/>
        <v/>
      </c>
      <c r="AW239" s="26" t="str">
        <f t="shared" si="92"/>
        <v/>
      </c>
      <c r="AX239" s="14" t="str">
        <f t="shared" si="93"/>
        <v/>
      </c>
      <c r="BA239" s="13" t="str">
        <f t="shared" si="94"/>
        <v/>
      </c>
      <c r="BE239" s="26" t="str">
        <f t="shared" si="95"/>
        <v/>
      </c>
      <c r="BF239" s="26" t="str">
        <f t="shared" si="96"/>
        <v/>
      </c>
      <c r="BH239" s="18" t="str">
        <f>IF($A239="","",IF(BG239="","I",LOOKUP(BG239/BI$2,{0,0.4,0.45,0.5,0.55,0.6,0.65,0.7,0.75,0.8,1},{"F","D","C","C+","B-","B","B+","A-","A","A+"})))</f>
        <v/>
      </c>
      <c r="BI239" s="110" t="str">
        <f>IF($A239="","",IF(BG239="","--",LOOKUP(BG239/BI$2,{0,0.4,0.45,0.5,0.55,0.6,0.65,0.7,0.75,0.8,1},{0,2,2.25,2.5,2.75,3,3.25,3.5,3.75,4})))</f>
        <v/>
      </c>
      <c r="BO239" s="35" t="str">
        <f t="shared" si="97"/>
        <v/>
      </c>
    </row>
    <row r="240" spans="5:67" x14ac:dyDescent="0.25">
      <c r="E240" s="18" t="str">
        <f t="shared" si="76"/>
        <v/>
      </c>
      <c r="I240" s="26" t="str">
        <f t="shared" si="77"/>
        <v/>
      </c>
      <c r="J240" s="14" t="str">
        <f t="shared" si="78"/>
        <v/>
      </c>
      <c r="M240" s="13" t="str">
        <f t="shared" si="79"/>
        <v/>
      </c>
      <c r="Q240" s="26" t="str">
        <f t="shared" si="80"/>
        <v/>
      </c>
      <c r="R240" s="14" t="str">
        <f t="shared" si="81"/>
        <v/>
      </c>
      <c r="U240" s="13" t="str">
        <f t="shared" si="82"/>
        <v/>
      </c>
      <c r="Y240" s="26" t="str">
        <f t="shared" si="83"/>
        <v/>
      </c>
      <c r="Z240" s="14" t="str">
        <f t="shared" si="84"/>
        <v/>
      </c>
      <c r="AC240" s="13" t="str">
        <f t="shared" si="85"/>
        <v/>
      </c>
      <c r="AG240" s="26" t="str">
        <f t="shared" si="86"/>
        <v/>
      </c>
      <c r="AH240" s="14" t="str">
        <f t="shared" si="87"/>
        <v/>
      </c>
      <c r="AK240" s="13" t="str">
        <f t="shared" si="88"/>
        <v/>
      </c>
      <c r="AO240" s="26" t="str">
        <f t="shared" si="89"/>
        <v/>
      </c>
      <c r="AP240" s="14" t="str">
        <f t="shared" si="90"/>
        <v/>
      </c>
      <c r="AS240" s="13" t="str">
        <f t="shared" si="91"/>
        <v/>
      </c>
      <c r="AW240" s="26" t="str">
        <f t="shared" si="92"/>
        <v/>
      </c>
      <c r="AX240" s="14" t="str">
        <f t="shared" si="93"/>
        <v/>
      </c>
      <c r="BA240" s="13" t="str">
        <f t="shared" si="94"/>
        <v/>
      </c>
      <c r="BE240" s="26" t="str">
        <f t="shared" si="95"/>
        <v/>
      </c>
      <c r="BF240" s="26" t="str">
        <f t="shared" si="96"/>
        <v/>
      </c>
      <c r="BH240" s="18" t="str">
        <f>IF($A240="","",IF(BG240="","I",LOOKUP(BG240/BI$2,{0,0.4,0.45,0.5,0.55,0.6,0.65,0.7,0.75,0.8,1},{"F","D","C","C+","B-","B","B+","A-","A","A+"})))</f>
        <v/>
      </c>
      <c r="BI240" s="110" t="str">
        <f>IF($A240="","",IF(BG240="","--",LOOKUP(BG240/BI$2,{0,0.4,0.45,0.5,0.55,0.6,0.65,0.7,0.75,0.8,1},{0,2,2.25,2.5,2.75,3,3.25,3.5,3.75,4})))</f>
        <v/>
      </c>
      <c r="BO240" s="35" t="str">
        <f t="shared" si="97"/>
        <v/>
      </c>
    </row>
    <row r="241" spans="5:67" x14ac:dyDescent="0.25">
      <c r="E241" s="18" t="str">
        <f t="shared" si="76"/>
        <v/>
      </c>
      <c r="I241" s="26" t="str">
        <f t="shared" si="77"/>
        <v/>
      </c>
      <c r="J241" s="14" t="str">
        <f t="shared" si="78"/>
        <v/>
      </c>
      <c r="M241" s="13" t="str">
        <f t="shared" si="79"/>
        <v/>
      </c>
      <c r="Q241" s="26" t="str">
        <f t="shared" si="80"/>
        <v/>
      </c>
      <c r="R241" s="14" t="str">
        <f t="shared" si="81"/>
        <v/>
      </c>
      <c r="U241" s="13" t="str">
        <f t="shared" si="82"/>
        <v/>
      </c>
      <c r="Y241" s="26" t="str">
        <f t="shared" si="83"/>
        <v/>
      </c>
      <c r="Z241" s="14" t="str">
        <f t="shared" si="84"/>
        <v/>
      </c>
      <c r="AC241" s="13" t="str">
        <f t="shared" si="85"/>
        <v/>
      </c>
      <c r="AG241" s="26" t="str">
        <f t="shared" si="86"/>
        <v/>
      </c>
      <c r="AH241" s="14" t="str">
        <f t="shared" si="87"/>
        <v/>
      </c>
      <c r="AK241" s="13" t="str">
        <f t="shared" si="88"/>
        <v/>
      </c>
      <c r="AO241" s="26" t="str">
        <f t="shared" si="89"/>
        <v/>
      </c>
      <c r="AP241" s="14" t="str">
        <f t="shared" si="90"/>
        <v/>
      </c>
      <c r="AS241" s="13" t="str">
        <f t="shared" si="91"/>
        <v/>
      </c>
      <c r="AW241" s="26" t="str">
        <f t="shared" si="92"/>
        <v/>
      </c>
      <c r="AX241" s="14" t="str">
        <f t="shared" si="93"/>
        <v/>
      </c>
      <c r="BA241" s="13" t="str">
        <f t="shared" si="94"/>
        <v/>
      </c>
      <c r="BE241" s="26" t="str">
        <f t="shared" si="95"/>
        <v/>
      </c>
      <c r="BF241" s="26" t="str">
        <f t="shared" si="96"/>
        <v/>
      </c>
      <c r="BH241" s="18" t="str">
        <f>IF($A241="","",IF(BG241="","I",LOOKUP(BG241/BI$2,{0,0.4,0.45,0.5,0.55,0.6,0.65,0.7,0.75,0.8,1},{"F","D","C","C+","B-","B","B+","A-","A","A+"})))</f>
        <v/>
      </c>
      <c r="BI241" s="110" t="str">
        <f>IF($A241="","",IF(BG241="","--",LOOKUP(BG241/BI$2,{0,0.4,0.45,0.5,0.55,0.6,0.65,0.7,0.75,0.8,1},{0,2,2.25,2.5,2.75,3,3.25,3.5,3.75,4})))</f>
        <v/>
      </c>
      <c r="BO241" s="35" t="str">
        <f t="shared" si="97"/>
        <v/>
      </c>
    </row>
    <row r="242" spans="5:67" x14ac:dyDescent="0.25">
      <c r="E242" s="18" t="str">
        <f t="shared" si="76"/>
        <v/>
      </c>
      <c r="I242" s="26" t="str">
        <f t="shared" si="77"/>
        <v/>
      </c>
      <c r="J242" s="14" t="str">
        <f t="shared" si="78"/>
        <v/>
      </c>
      <c r="M242" s="13" t="str">
        <f t="shared" si="79"/>
        <v/>
      </c>
      <c r="Q242" s="26" t="str">
        <f t="shared" si="80"/>
        <v/>
      </c>
      <c r="R242" s="14" t="str">
        <f t="shared" si="81"/>
        <v/>
      </c>
      <c r="U242" s="13" t="str">
        <f t="shared" si="82"/>
        <v/>
      </c>
      <c r="Y242" s="26" t="str">
        <f t="shared" si="83"/>
        <v/>
      </c>
      <c r="Z242" s="14" t="str">
        <f t="shared" si="84"/>
        <v/>
      </c>
      <c r="AC242" s="13" t="str">
        <f t="shared" si="85"/>
        <v/>
      </c>
      <c r="AG242" s="26" t="str">
        <f t="shared" si="86"/>
        <v/>
      </c>
      <c r="AH242" s="14" t="str">
        <f t="shared" si="87"/>
        <v/>
      </c>
      <c r="AK242" s="13" t="str">
        <f t="shared" si="88"/>
        <v/>
      </c>
      <c r="AO242" s="26" t="str">
        <f t="shared" si="89"/>
        <v/>
      </c>
      <c r="AP242" s="14" t="str">
        <f t="shared" si="90"/>
        <v/>
      </c>
      <c r="AS242" s="13" t="str">
        <f t="shared" si="91"/>
        <v/>
      </c>
      <c r="AW242" s="26" t="str">
        <f t="shared" si="92"/>
        <v/>
      </c>
      <c r="AX242" s="14" t="str">
        <f t="shared" si="93"/>
        <v/>
      </c>
      <c r="BA242" s="13" t="str">
        <f t="shared" si="94"/>
        <v/>
      </c>
      <c r="BE242" s="26" t="str">
        <f t="shared" si="95"/>
        <v/>
      </c>
      <c r="BF242" s="26" t="str">
        <f t="shared" si="96"/>
        <v/>
      </c>
      <c r="BH242" s="18" t="str">
        <f>IF($A242="","",IF(BG242="","I",LOOKUP(BG242/BI$2,{0,0.4,0.45,0.5,0.55,0.6,0.65,0.7,0.75,0.8,1},{"F","D","C","C+","B-","B","B+","A-","A","A+"})))</f>
        <v/>
      </c>
      <c r="BI242" s="110" t="str">
        <f>IF($A242="","",IF(BG242="","--",LOOKUP(BG242/BI$2,{0,0.4,0.45,0.5,0.55,0.6,0.65,0.7,0.75,0.8,1},{0,2,2.25,2.5,2.75,3,3.25,3.5,3.75,4})))</f>
        <v/>
      </c>
      <c r="BO242" s="35" t="str">
        <f t="shared" si="97"/>
        <v/>
      </c>
    </row>
    <row r="243" spans="5:67" x14ac:dyDescent="0.25">
      <c r="E243" s="18" t="str">
        <f t="shared" si="76"/>
        <v/>
      </c>
      <c r="I243" s="26" t="str">
        <f t="shared" si="77"/>
        <v/>
      </c>
      <c r="J243" s="14" t="str">
        <f t="shared" si="78"/>
        <v/>
      </c>
      <c r="M243" s="13" t="str">
        <f t="shared" si="79"/>
        <v/>
      </c>
      <c r="Q243" s="26" t="str">
        <f t="shared" si="80"/>
        <v/>
      </c>
      <c r="R243" s="14" t="str">
        <f t="shared" si="81"/>
        <v/>
      </c>
      <c r="U243" s="13" t="str">
        <f t="shared" si="82"/>
        <v/>
      </c>
      <c r="Y243" s="26" t="str">
        <f t="shared" si="83"/>
        <v/>
      </c>
      <c r="Z243" s="14" t="str">
        <f t="shared" si="84"/>
        <v/>
      </c>
      <c r="AC243" s="13" t="str">
        <f t="shared" si="85"/>
        <v/>
      </c>
      <c r="AG243" s="26" t="str">
        <f t="shared" si="86"/>
        <v/>
      </c>
      <c r="AH243" s="14" t="str">
        <f t="shared" si="87"/>
        <v/>
      </c>
      <c r="AK243" s="13" t="str">
        <f t="shared" si="88"/>
        <v/>
      </c>
      <c r="AO243" s="26" t="str">
        <f t="shared" si="89"/>
        <v/>
      </c>
      <c r="AP243" s="14" t="str">
        <f t="shared" si="90"/>
        <v/>
      </c>
      <c r="AS243" s="13" t="str">
        <f t="shared" si="91"/>
        <v/>
      </c>
      <c r="AW243" s="26" t="str">
        <f t="shared" si="92"/>
        <v/>
      </c>
      <c r="AX243" s="14" t="str">
        <f t="shared" si="93"/>
        <v/>
      </c>
      <c r="BA243" s="13" t="str">
        <f t="shared" si="94"/>
        <v/>
      </c>
      <c r="BE243" s="26" t="str">
        <f t="shared" si="95"/>
        <v/>
      </c>
      <c r="BF243" s="26" t="str">
        <f t="shared" si="96"/>
        <v/>
      </c>
      <c r="BH243" s="18" t="str">
        <f>IF($A243="","",IF(BG243="","I",LOOKUP(BG243/BI$2,{0,0.4,0.45,0.5,0.55,0.6,0.65,0.7,0.75,0.8,1},{"F","D","C","C+","B-","B","B+","A-","A","A+"})))</f>
        <v/>
      </c>
      <c r="BI243" s="110" t="str">
        <f>IF($A243="","",IF(BG243="","--",LOOKUP(BG243/BI$2,{0,0.4,0.45,0.5,0.55,0.6,0.65,0.7,0.75,0.8,1},{0,2,2.25,2.5,2.75,3,3.25,3.5,3.75,4})))</f>
        <v/>
      </c>
      <c r="BO243" s="35" t="str">
        <f t="shared" si="97"/>
        <v/>
      </c>
    </row>
    <row r="244" spans="5:67" x14ac:dyDescent="0.25">
      <c r="E244" s="18" t="str">
        <f t="shared" si="76"/>
        <v/>
      </c>
      <c r="I244" s="26" t="str">
        <f t="shared" si="77"/>
        <v/>
      </c>
      <c r="J244" s="14" t="str">
        <f t="shared" si="78"/>
        <v/>
      </c>
      <c r="M244" s="13" t="str">
        <f t="shared" si="79"/>
        <v/>
      </c>
      <c r="Q244" s="26" t="str">
        <f t="shared" si="80"/>
        <v/>
      </c>
      <c r="R244" s="14" t="str">
        <f t="shared" si="81"/>
        <v/>
      </c>
      <c r="U244" s="13" t="str">
        <f t="shared" si="82"/>
        <v/>
      </c>
      <c r="Y244" s="26" t="str">
        <f t="shared" si="83"/>
        <v/>
      </c>
      <c r="Z244" s="14" t="str">
        <f t="shared" si="84"/>
        <v/>
      </c>
      <c r="AC244" s="13" t="str">
        <f t="shared" si="85"/>
        <v/>
      </c>
      <c r="AG244" s="26" t="str">
        <f t="shared" si="86"/>
        <v/>
      </c>
      <c r="AH244" s="14" t="str">
        <f t="shared" si="87"/>
        <v/>
      </c>
      <c r="AK244" s="13" t="str">
        <f t="shared" si="88"/>
        <v/>
      </c>
      <c r="AO244" s="26" t="str">
        <f t="shared" si="89"/>
        <v/>
      </c>
      <c r="AP244" s="14" t="str">
        <f t="shared" si="90"/>
        <v/>
      </c>
      <c r="AS244" s="13" t="str">
        <f t="shared" si="91"/>
        <v/>
      </c>
      <c r="AW244" s="26" t="str">
        <f t="shared" si="92"/>
        <v/>
      </c>
      <c r="AX244" s="14" t="str">
        <f t="shared" si="93"/>
        <v/>
      </c>
      <c r="BA244" s="13" t="str">
        <f t="shared" si="94"/>
        <v/>
      </c>
      <c r="BE244" s="26" t="str">
        <f t="shared" si="95"/>
        <v/>
      </c>
      <c r="BF244" s="26" t="str">
        <f t="shared" si="96"/>
        <v/>
      </c>
      <c r="BH244" s="18" t="str">
        <f>IF($A244="","",IF(BG244="","I",LOOKUP(BG244/BI$2,{0,0.4,0.45,0.5,0.55,0.6,0.65,0.7,0.75,0.8,1},{"F","D","C","C+","B-","B","B+","A-","A","A+"})))</f>
        <v/>
      </c>
      <c r="BI244" s="110" t="str">
        <f>IF($A244="","",IF(BG244="","--",LOOKUP(BG244/BI$2,{0,0.4,0.45,0.5,0.55,0.6,0.65,0.7,0.75,0.8,1},{0,2,2.25,2.5,2.75,3,3.25,3.5,3.75,4})))</f>
        <v/>
      </c>
      <c r="BO244" s="35" t="str">
        <f t="shared" si="97"/>
        <v/>
      </c>
    </row>
    <row r="245" spans="5:67" x14ac:dyDescent="0.25">
      <c r="E245" s="18" t="str">
        <f t="shared" si="76"/>
        <v/>
      </c>
      <c r="I245" s="26" t="str">
        <f t="shared" si="77"/>
        <v/>
      </c>
      <c r="J245" s="14" t="str">
        <f t="shared" si="78"/>
        <v/>
      </c>
      <c r="M245" s="13" t="str">
        <f t="shared" si="79"/>
        <v/>
      </c>
      <c r="Q245" s="26" t="str">
        <f t="shared" si="80"/>
        <v/>
      </c>
      <c r="R245" s="14" t="str">
        <f t="shared" si="81"/>
        <v/>
      </c>
      <c r="U245" s="13" t="str">
        <f t="shared" si="82"/>
        <v/>
      </c>
      <c r="Y245" s="26" t="str">
        <f t="shared" si="83"/>
        <v/>
      </c>
      <c r="Z245" s="14" t="str">
        <f t="shared" si="84"/>
        <v/>
      </c>
      <c r="AC245" s="13" t="str">
        <f t="shared" si="85"/>
        <v/>
      </c>
      <c r="AG245" s="26" t="str">
        <f t="shared" si="86"/>
        <v/>
      </c>
      <c r="AH245" s="14" t="str">
        <f t="shared" si="87"/>
        <v/>
      </c>
      <c r="AK245" s="13" t="str">
        <f t="shared" si="88"/>
        <v/>
      </c>
      <c r="AO245" s="26" t="str">
        <f t="shared" si="89"/>
        <v/>
      </c>
      <c r="AP245" s="14" t="str">
        <f t="shared" si="90"/>
        <v/>
      </c>
      <c r="AS245" s="13" t="str">
        <f t="shared" si="91"/>
        <v/>
      </c>
      <c r="AW245" s="26" t="str">
        <f t="shared" si="92"/>
        <v/>
      </c>
      <c r="AX245" s="14" t="str">
        <f t="shared" si="93"/>
        <v/>
      </c>
      <c r="BA245" s="13" t="str">
        <f t="shared" si="94"/>
        <v/>
      </c>
      <c r="BE245" s="26" t="str">
        <f t="shared" si="95"/>
        <v/>
      </c>
      <c r="BF245" s="26" t="str">
        <f t="shared" si="96"/>
        <v/>
      </c>
      <c r="BH245" s="18" t="str">
        <f>IF($A245="","",IF(BG245="","I",LOOKUP(BG245/BI$2,{0,0.4,0.45,0.5,0.55,0.6,0.65,0.7,0.75,0.8,1},{"F","D","C","C+","B-","B","B+","A-","A","A+"})))</f>
        <v/>
      </c>
      <c r="BI245" s="110" t="str">
        <f>IF($A245="","",IF(BG245="","--",LOOKUP(BG245/BI$2,{0,0.4,0.45,0.5,0.55,0.6,0.65,0.7,0.75,0.8,1},{0,2,2.25,2.5,2.75,3,3.25,3.5,3.75,4})))</f>
        <v/>
      </c>
      <c r="BO245" s="35" t="str">
        <f t="shared" si="97"/>
        <v/>
      </c>
    </row>
    <row r="246" spans="5:67" x14ac:dyDescent="0.25">
      <c r="E246" s="18" t="str">
        <f t="shared" si="76"/>
        <v/>
      </c>
      <c r="I246" s="26" t="str">
        <f t="shared" si="77"/>
        <v/>
      </c>
      <c r="J246" s="14" t="str">
        <f t="shared" si="78"/>
        <v/>
      </c>
      <c r="M246" s="13" t="str">
        <f t="shared" si="79"/>
        <v/>
      </c>
      <c r="Q246" s="26" t="str">
        <f t="shared" si="80"/>
        <v/>
      </c>
      <c r="R246" s="14" t="str">
        <f t="shared" si="81"/>
        <v/>
      </c>
      <c r="U246" s="13" t="str">
        <f t="shared" si="82"/>
        <v/>
      </c>
      <c r="Y246" s="26" t="str">
        <f t="shared" si="83"/>
        <v/>
      </c>
      <c r="Z246" s="14" t="str">
        <f t="shared" si="84"/>
        <v/>
      </c>
      <c r="AC246" s="13" t="str">
        <f t="shared" si="85"/>
        <v/>
      </c>
      <c r="AG246" s="26" t="str">
        <f t="shared" si="86"/>
        <v/>
      </c>
      <c r="AH246" s="14" t="str">
        <f t="shared" si="87"/>
        <v/>
      </c>
      <c r="AK246" s="13" t="str">
        <f t="shared" si="88"/>
        <v/>
      </c>
      <c r="AO246" s="26" t="str">
        <f t="shared" si="89"/>
        <v/>
      </c>
      <c r="AP246" s="14" t="str">
        <f t="shared" si="90"/>
        <v/>
      </c>
      <c r="AS246" s="13" t="str">
        <f t="shared" si="91"/>
        <v/>
      </c>
      <c r="AW246" s="26" t="str">
        <f t="shared" si="92"/>
        <v/>
      </c>
      <c r="AX246" s="14" t="str">
        <f t="shared" si="93"/>
        <v/>
      </c>
      <c r="BA246" s="13" t="str">
        <f t="shared" si="94"/>
        <v/>
      </c>
      <c r="BE246" s="26" t="str">
        <f t="shared" si="95"/>
        <v/>
      </c>
      <c r="BF246" s="26" t="str">
        <f t="shared" si="96"/>
        <v/>
      </c>
      <c r="BH246" s="18" t="str">
        <f>IF($A246="","",IF(BG246="","I",LOOKUP(BG246/BI$2,{0,0.4,0.45,0.5,0.55,0.6,0.65,0.7,0.75,0.8,1},{"F","D","C","C+","B-","B","B+","A-","A","A+"})))</f>
        <v/>
      </c>
      <c r="BI246" s="110" t="str">
        <f>IF($A246="","",IF(BG246="","--",LOOKUP(BG246/BI$2,{0,0.4,0.45,0.5,0.55,0.6,0.65,0.7,0.75,0.8,1},{0,2,2.25,2.5,2.75,3,3.25,3.5,3.75,4})))</f>
        <v/>
      </c>
      <c r="BO246" s="35" t="str">
        <f t="shared" si="97"/>
        <v/>
      </c>
    </row>
    <row r="247" spans="5:67" x14ac:dyDescent="0.25">
      <c r="E247" s="18" t="str">
        <f t="shared" si="76"/>
        <v/>
      </c>
      <c r="I247" s="26" t="str">
        <f t="shared" si="77"/>
        <v/>
      </c>
      <c r="J247" s="14" t="str">
        <f t="shared" si="78"/>
        <v/>
      </c>
      <c r="M247" s="13" t="str">
        <f t="shared" si="79"/>
        <v/>
      </c>
      <c r="Q247" s="26" t="str">
        <f t="shared" si="80"/>
        <v/>
      </c>
      <c r="R247" s="14" t="str">
        <f t="shared" si="81"/>
        <v/>
      </c>
      <c r="U247" s="13" t="str">
        <f t="shared" si="82"/>
        <v/>
      </c>
      <c r="Y247" s="26" t="str">
        <f t="shared" si="83"/>
        <v/>
      </c>
      <c r="Z247" s="14" t="str">
        <f t="shared" si="84"/>
        <v/>
      </c>
      <c r="AC247" s="13" t="str">
        <f t="shared" si="85"/>
        <v/>
      </c>
      <c r="AG247" s="26" t="str">
        <f t="shared" si="86"/>
        <v/>
      </c>
      <c r="AH247" s="14" t="str">
        <f t="shared" si="87"/>
        <v/>
      </c>
      <c r="AK247" s="13" t="str">
        <f t="shared" si="88"/>
        <v/>
      </c>
      <c r="AO247" s="26" t="str">
        <f t="shared" si="89"/>
        <v/>
      </c>
      <c r="AP247" s="14" t="str">
        <f t="shared" si="90"/>
        <v/>
      </c>
      <c r="AS247" s="13" t="str">
        <f t="shared" si="91"/>
        <v/>
      </c>
      <c r="AW247" s="26" t="str">
        <f t="shared" si="92"/>
        <v/>
      </c>
      <c r="AX247" s="14" t="str">
        <f t="shared" si="93"/>
        <v/>
      </c>
      <c r="BA247" s="13" t="str">
        <f t="shared" si="94"/>
        <v/>
      </c>
      <c r="BE247" s="26" t="str">
        <f t="shared" si="95"/>
        <v/>
      </c>
      <c r="BF247" s="26" t="str">
        <f t="shared" si="96"/>
        <v/>
      </c>
      <c r="BH247" s="18" t="str">
        <f>IF($A247="","",IF(BG247="","I",LOOKUP(BG247/BI$2,{0,0.4,0.45,0.5,0.55,0.6,0.65,0.7,0.75,0.8,1},{"F","D","C","C+","B-","B","B+","A-","A","A+"})))</f>
        <v/>
      </c>
      <c r="BI247" s="110" t="str">
        <f>IF($A247="","",IF(BG247="","--",LOOKUP(BG247/BI$2,{0,0.4,0.45,0.5,0.55,0.6,0.65,0.7,0.75,0.8,1},{0,2,2.25,2.5,2.75,3,3.25,3.5,3.75,4})))</f>
        <v/>
      </c>
      <c r="BO247" s="35" t="str">
        <f t="shared" si="97"/>
        <v/>
      </c>
    </row>
    <row r="248" spans="5:67" x14ac:dyDescent="0.25">
      <c r="E248" s="18" t="str">
        <f t="shared" si="76"/>
        <v/>
      </c>
      <c r="I248" s="26" t="str">
        <f t="shared" si="77"/>
        <v/>
      </c>
      <c r="J248" s="14" t="str">
        <f t="shared" si="78"/>
        <v/>
      </c>
      <c r="M248" s="13" t="str">
        <f t="shared" si="79"/>
        <v/>
      </c>
      <c r="Q248" s="26" t="str">
        <f t="shared" si="80"/>
        <v/>
      </c>
      <c r="R248" s="14" t="str">
        <f t="shared" si="81"/>
        <v/>
      </c>
      <c r="U248" s="13" t="str">
        <f t="shared" si="82"/>
        <v/>
      </c>
      <c r="Y248" s="26" t="str">
        <f t="shared" si="83"/>
        <v/>
      </c>
      <c r="Z248" s="14" t="str">
        <f t="shared" si="84"/>
        <v/>
      </c>
      <c r="AC248" s="13" t="str">
        <f t="shared" si="85"/>
        <v/>
      </c>
      <c r="AG248" s="26" t="str">
        <f t="shared" si="86"/>
        <v/>
      </c>
      <c r="AH248" s="14" t="str">
        <f t="shared" si="87"/>
        <v/>
      </c>
      <c r="AK248" s="13" t="str">
        <f t="shared" si="88"/>
        <v/>
      </c>
      <c r="AO248" s="26" t="str">
        <f t="shared" si="89"/>
        <v/>
      </c>
      <c r="AP248" s="14" t="str">
        <f t="shared" si="90"/>
        <v/>
      </c>
      <c r="AS248" s="13" t="str">
        <f t="shared" si="91"/>
        <v/>
      </c>
      <c r="AW248" s="26" t="str">
        <f t="shared" si="92"/>
        <v/>
      </c>
      <c r="AX248" s="14" t="str">
        <f t="shared" si="93"/>
        <v/>
      </c>
      <c r="BA248" s="13" t="str">
        <f t="shared" si="94"/>
        <v/>
      </c>
      <c r="BE248" s="26" t="str">
        <f t="shared" si="95"/>
        <v/>
      </c>
      <c r="BF248" s="26" t="str">
        <f t="shared" si="96"/>
        <v/>
      </c>
      <c r="BH248" s="18" t="str">
        <f>IF($A248="","",IF(BG248="","I",LOOKUP(BG248/BI$2,{0,0.4,0.45,0.5,0.55,0.6,0.65,0.7,0.75,0.8,1},{"F","D","C","C+","B-","B","B+","A-","A","A+"})))</f>
        <v/>
      </c>
      <c r="BI248" s="110" t="str">
        <f>IF($A248="","",IF(BG248="","--",LOOKUP(BG248/BI$2,{0,0.4,0.45,0.5,0.55,0.6,0.65,0.7,0.75,0.8,1},{0,2,2.25,2.5,2.75,3,3.25,3.5,3.75,4})))</f>
        <v/>
      </c>
      <c r="BO248" s="35" t="str">
        <f t="shared" si="97"/>
        <v/>
      </c>
    </row>
    <row r="249" spans="5:67" x14ac:dyDescent="0.25">
      <c r="E249" s="18" t="str">
        <f t="shared" si="76"/>
        <v/>
      </c>
      <c r="I249" s="26" t="str">
        <f t="shared" si="77"/>
        <v/>
      </c>
      <c r="J249" s="14" t="str">
        <f t="shared" si="78"/>
        <v/>
      </c>
      <c r="M249" s="13" t="str">
        <f t="shared" si="79"/>
        <v/>
      </c>
      <c r="Q249" s="26" t="str">
        <f t="shared" si="80"/>
        <v/>
      </c>
      <c r="R249" s="14" t="str">
        <f t="shared" si="81"/>
        <v/>
      </c>
      <c r="U249" s="13" t="str">
        <f t="shared" si="82"/>
        <v/>
      </c>
      <c r="Y249" s="26" t="str">
        <f t="shared" si="83"/>
        <v/>
      </c>
      <c r="Z249" s="14" t="str">
        <f t="shared" si="84"/>
        <v/>
      </c>
      <c r="AC249" s="13" t="str">
        <f t="shared" si="85"/>
        <v/>
      </c>
      <c r="AG249" s="26" t="str">
        <f t="shared" si="86"/>
        <v/>
      </c>
      <c r="AH249" s="14" t="str">
        <f t="shared" si="87"/>
        <v/>
      </c>
      <c r="AK249" s="13" t="str">
        <f t="shared" si="88"/>
        <v/>
      </c>
      <c r="AO249" s="26" t="str">
        <f t="shared" si="89"/>
        <v/>
      </c>
      <c r="AP249" s="14" t="str">
        <f t="shared" si="90"/>
        <v/>
      </c>
      <c r="AS249" s="13" t="str">
        <f t="shared" si="91"/>
        <v/>
      </c>
      <c r="AW249" s="26" t="str">
        <f t="shared" si="92"/>
        <v/>
      </c>
      <c r="AX249" s="14" t="str">
        <f t="shared" si="93"/>
        <v/>
      </c>
      <c r="BA249" s="13" t="str">
        <f t="shared" si="94"/>
        <v/>
      </c>
      <c r="BE249" s="26" t="str">
        <f t="shared" si="95"/>
        <v/>
      </c>
      <c r="BF249" s="26" t="str">
        <f t="shared" si="96"/>
        <v/>
      </c>
      <c r="BH249" s="18" t="str">
        <f>IF($A249="","",IF(BG249="","I",LOOKUP(BG249/BI$2,{0,0.4,0.45,0.5,0.55,0.6,0.65,0.7,0.75,0.8,1},{"F","D","C","C+","B-","B","B+","A-","A","A+"})))</f>
        <v/>
      </c>
      <c r="BI249" s="110" t="str">
        <f>IF($A249="","",IF(BG249="","--",LOOKUP(BG249/BI$2,{0,0.4,0.45,0.5,0.55,0.6,0.65,0.7,0.75,0.8,1},{0,2,2.25,2.5,2.75,3,3.25,3.5,3.75,4})))</f>
        <v/>
      </c>
      <c r="BO249" s="35" t="str">
        <f t="shared" si="97"/>
        <v/>
      </c>
    </row>
    <row r="250" spans="5:67" x14ac:dyDescent="0.25">
      <c r="E250" s="18" t="str">
        <f t="shared" si="76"/>
        <v/>
      </c>
      <c r="I250" s="26" t="str">
        <f t="shared" si="77"/>
        <v/>
      </c>
      <c r="J250" s="14" t="str">
        <f t="shared" si="78"/>
        <v/>
      </c>
      <c r="M250" s="13" t="str">
        <f t="shared" si="79"/>
        <v/>
      </c>
      <c r="Q250" s="26" t="str">
        <f t="shared" si="80"/>
        <v/>
      </c>
      <c r="R250" s="14" t="str">
        <f t="shared" si="81"/>
        <v/>
      </c>
      <c r="U250" s="13" t="str">
        <f t="shared" si="82"/>
        <v/>
      </c>
      <c r="Y250" s="26" t="str">
        <f t="shared" si="83"/>
        <v/>
      </c>
      <c r="Z250" s="14" t="str">
        <f t="shared" si="84"/>
        <v/>
      </c>
      <c r="AC250" s="13" t="str">
        <f t="shared" si="85"/>
        <v/>
      </c>
      <c r="AG250" s="26" t="str">
        <f t="shared" si="86"/>
        <v/>
      </c>
      <c r="AH250" s="14" t="str">
        <f t="shared" si="87"/>
        <v/>
      </c>
      <c r="AK250" s="13" t="str">
        <f t="shared" si="88"/>
        <v/>
      </c>
      <c r="AO250" s="26" t="str">
        <f t="shared" si="89"/>
        <v/>
      </c>
      <c r="AP250" s="14" t="str">
        <f t="shared" si="90"/>
        <v/>
      </c>
      <c r="AS250" s="13" t="str">
        <f t="shared" si="91"/>
        <v/>
      </c>
      <c r="AW250" s="26" t="str">
        <f t="shared" si="92"/>
        <v/>
      </c>
      <c r="AX250" s="14" t="str">
        <f t="shared" si="93"/>
        <v/>
      </c>
      <c r="BA250" s="13" t="str">
        <f t="shared" si="94"/>
        <v/>
      </c>
      <c r="BE250" s="26" t="str">
        <f t="shared" si="95"/>
        <v/>
      </c>
      <c r="BF250" s="26" t="str">
        <f t="shared" si="96"/>
        <v/>
      </c>
      <c r="BH250" s="18" t="str">
        <f>IF($A250="","",IF(BG250="","I",LOOKUP(BG250/BI$2,{0,0.4,0.45,0.5,0.55,0.6,0.65,0.7,0.75,0.8,1},{"F","D","C","C+","B-","B","B+","A-","A","A+"})))</f>
        <v/>
      </c>
      <c r="BI250" s="110" t="str">
        <f>IF($A250="","",IF(BG250="","--",LOOKUP(BG250/BI$2,{0,0.4,0.45,0.5,0.55,0.6,0.65,0.7,0.75,0.8,1},{0,2,2.25,2.5,2.75,3,3.25,3.5,3.75,4})))</f>
        <v/>
      </c>
      <c r="BO250" s="35" t="str">
        <f t="shared" si="97"/>
        <v/>
      </c>
    </row>
    <row r="251" spans="5:67" x14ac:dyDescent="0.25">
      <c r="E251" s="18" t="str">
        <f t="shared" si="76"/>
        <v/>
      </c>
      <c r="I251" s="26" t="str">
        <f t="shared" si="77"/>
        <v/>
      </c>
      <c r="J251" s="14" t="str">
        <f t="shared" si="78"/>
        <v/>
      </c>
      <c r="M251" s="13" t="str">
        <f t="shared" si="79"/>
        <v/>
      </c>
      <c r="Q251" s="26" t="str">
        <f t="shared" si="80"/>
        <v/>
      </c>
      <c r="R251" s="14" t="str">
        <f t="shared" si="81"/>
        <v/>
      </c>
      <c r="U251" s="13" t="str">
        <f t="shared" si="82"/>
        <v/>
      </c>
      <c r="Y251" s="26" t="str">
        <f t="shared" si="83"/>
        <v/>
      </c>
      <c r="Z251" s="14" t="str">
        <f t="shared" si="84"/>
        <v/>
      </c>
      <c r="AC251" s="13" t="str">
        <f t="shared" si="85"/>
        <v/>
      </c>
      <c r="AG251" s="26" t="str">
        <f t="shared" si="86"/>
        <v/>
      </c>
      <c r="AH251" s="14" t="str">
        <f t="shared" si="87"/>
        <v/>
      </c>
      <c r="AK251" s="13" t="str">
        <f t="shared" si="88"/>
        <v/>
      </c>
      <c r="AO251" s="26" t="str">
        <f t="shared" si="89"/>
        <v/>
      </c>
      <c r="AP251" s="14" t="str">
        <f t="shared" si="90"/>
        <v/>
      </c>
      <c r="AS251" s="13" t="str">
        <f t="shared" si="91"/>
        <v/>
      </c>
      <c r="AW251" s="26" t="str">
        <f t="shared" si="92"/>
        <v/>
      </c>
      <c r="AX251" s="14" t="str">
        <f t="shared" si="93"/>
        <v/>
      </c>
      <c r="BA251" s="13" t="str">
        <f t="shared" si="94"/>
        <v/>
      </c>
      <c r="BE251" s="26" t="str">
        <f t="shared" si="95"/>
        <v/>
      </c>
      <c r="BF251" s="26" t="str">
        <f t="shared" si="96"/>
        <v/>
      </c>
      <c r="BH251" s="18" t="str">
        <f>IF($A251="","",IF(BG251="","I",LOOKUP(BG251/BI$2,{0,0.4,0.45,0.5,0.55,0.6,0.65,0.7,0.75,0.8,1},{"F","D","C","C+","B-","B","B+","A-","A","A+"})))</f>
        <v/>
      </c>
      <c r="BI251" s="110" t="str">
        <f>IF($A251="","",IF(BG251="","--",LOOKUP(BG251/BI$2,{0,0.4,0.45,0.5,0.55,0.6,0.65,0.7,0.75,0.8,1},{0,2,2.25,2.5,2.75,3,3.25,3.5,3.75,4})))</f>
        <v/>
      </c>
      <c r="BO251" s="35" t="str">
        <f t="shared" si="97"/>
        <v/>
      </c>
    </row>
    <row r="252" spans="5:67" x14ac:dyDescent="0.25">
      <c r="E252" s="18" t="str">
        <f t="shared" si="76"/>
        <v/>
      </c>
      <c r="I252" s="26" t="str">
        <f t="shared" si="77"/>
        <v/>
      </c>
      <c r="J252" s="14" t="str">
        <f t="shared" si="78"/>
        <v/>
      </c>
      <c r="M252" s="13" t="str">
        <f t="shared" si="79"/>
        <v/>
      </c>
      <c r="Q252" s="26" t="str">
        <f t="shared" si="80"/>
        <v/>
      </c>
      <c r="R252" s="14" t="str">
        <f t="shared" si="81"/>
        <v/>
      </c>
      <c r="U252" s="13" t="str">
        <f t="shared" si="82"/>
        <v/>
      </c>
      <c r="Y252" s="26" t="str">
        <f t="shared" si="83"/>
        <v/>
      </c>
      <c r="Z252" s="14" t="str">
        <f t="shared" si="84"/>
        <v/>
      </c>
      <c r="AC252" s="13" t="str">
        <f t="shared" si="85"/>
        <v/>
      </c>
      <c r="AG252" s="26" t="str">
        <f t="shared" si="86"/>
        <v/>
      </c>
      <c r="AH252" s="14" t="str">
        <f t="shared" si="87"/>
        <v/>
      </c>
      <c r="AK252" s="13" t="str">
        <f t="shared" si="88"/>
        <v/>
      </c>
      <c r="AO252" s="26" t="str">
        <f t="shared" si="89"/>
        <v/>
      </c>
      <c r="AP252" s="14" t="str">
        <f t="shared" si="90"/>
        <v/>
      </c>
      <c r="AS252" s="13" t="str">
        <f t="shared" si="91"/>
        <v/>
      </c>
      <c r="AW252" s="26" t="str">
        <f t="shared" si="92"/>
        <v/>
      </c>
      <c r="AX252" s="14" t="str">
        <f t="shared" si="93"/>
        <v/>
      </c>
      <c r="BA252" s="13" t="str">
        <f t="shared" si="94"/>
        <v/>
      </c>
      <c r="BE252" s="26" t="str">
        <f t="shared" si="95"/>
        <v/>
      </c>
      <c r="BF252" s="26" t="str">
        <f t="shared" si="96"/>
        <v/>
      </c>
      <c r="BH252" s="18" t="str">
        <f>IF($A252="","",IF(BG252="","I",LOOKUP(BG252/BI$2,{0,0.4,0.45,0.5,0.55,0.6,0.65,0.7,0.75,0.8,1},{"F","D","C","C+","B-","B","B+","A-","A","A+"})))</f>
        <v/>
      </c>
      <c r="BI252" s="110" t="str">
        <f>IF($A252="","",IF(BG252="","--",LOOKUP(BG252/BI$2,{0,0.4,0.45,0.5,0.55,0.6,0.65,0.7,0.75,0.8,1},{0,2,2.25,2.5,2.75,3,3.25,3.5,3.75,4})))</f>
        <v/>
      </c>
      <c r="BO252" s="35" t="str">
        <f t="shared" si="97"/>
        <v/>
      </c>
    </row>
    <row r="253" spans="5:67" x14ac:dyDescent="0.25">
      <c r="E253" s="18" t="str">
        <f t="shared" si="76"/>
        <v/>
      </c>
      <c r="I253" s="26" t="str">
        <f t="shared" si="77"/>
        <v/>
      </c>
      <c r="J253" s="14" t="str">
        <f t="shared" si="78"/>
        <v/>
      </c>
      <c r="M253" s="13" t="str">
        <f t="shared" si="79"/>
        <v/>
      </c>
      <c r="Q253" s="26" t="str">
        <f t="shared" si="80"/>
        <v/>
      </c>
      <c r="R253" s="14" t="str">
        <f t="shared" si="81"/>
        <v/>
      </c>
      <c r="U253" s="13" t="str">
        <f t="shared" si="82"/>
        <v/>
      </c>
      <c r="Y253" s="26" t="str">
        <f t="shared" si="83"/>
        <v/>
      </c>
      <c r="Z253" s="14" t="str">
        <f t="shared" si="84"/>
        <v/>
      </c>
      <c r="AC253" s="13" t="str">
        <f t="shared" si="85"/>
        <v/>
      </c>
      <c r="AG253" s="26" t="str">
        <f t="shared" si="86"/>
        <v/>
      </c>
      <c r="AH253" s="14" t="str">
        <f t="shared" si="87"/>
        <v/>
      </c>
      <c r="AK253" s="13" t="str">
        <f t="shared" si="88"/>
        <v/>
      </c>
      <c r="AO253" s="26" t="str">
        <f t="shared" si="89"/>
        <v/>
      </c>
      <c r="AP253" s="14" t="str">
        <f t="shared" si="90"/>
        <v/>
      </c>
      <c r="AS253" s="13" t="str">
        <f t="shared" si="91"/>
        <v/>
      </c>
      <c r="AW253" s="26" t="str">
        <f t="shared" si="92"/>
        <v/>
      </c>
      <c r="AX253" s="14" t="str">
        <f t="shared" si="93"/>
        <v/>
      </c>
      <c r="BA253" s="13" t="str">
        <f t="shared" si="94"/>
        <v/>
      </c>
      <c r="BE253" s="26" t="str">
        <f t="shared" si="95"/>
        <v/>
      </c>
      <c r="BF253" s="26" t="str">
        <f t="shared" si="96"/>
        <v/>
      </c>
      <c r="BH253" s="18" t="str">
        <f>IF($A253="","",IF(BG253="","I",LOOKUP(BG253/BI$2,{0,0.4,0.45,0.5,0.55,0.6,0.65,0.7,0.75,0.8,1},{"F","D","C","C+","B-","B","B+","A-","A","A+"})))</f>
        <v/>
      </c>
      <c r="BI253" s="110" t="str">
        <f>IF($A253="","",IF(BG253="","--",LOOKUP(BG253/BI$2,{0,0.4,0.45,0.5,0.55,0.6,0.65,0.7,0.75,0.8,1},{0,2,2.25,2.5,2.75,3,3.25,3.5,3.75,4})))</f>
        <v/>
      </c>
      <c r="BO253" s="35" t="str">
        <f t="shared" si="97"/>
        <v/>
      </c>
    </row>
    <row r="254" spans="5:67" x14ac:dyDescent="0.25">
      <c r="E254" s="18" t="str">
        <f t="shared" si="76"/>
        <v/>
      </c>
      <c r="I254" s="26" t="str">
        <f t="shared" si="77"/>
        <v/>
      </c>
      <c r="J254" s="14" t="str">
        <f t="shared" si="78"/>
        <v/>
      </c>
      <c r="M254" s="13" t="str">
        <f t="shared" si="79"/>
        <v/>
      </c>
      <c r="Q254" s="26" t="str">
        <f t="shared" si="80"/>
        <v/>
      </c>
      <c r="R254" s="14" t="str">
        <f t="shared" si="81"/>
        <v/>
      </c>
      <c r="U254" s="13" t="str">
        <f t="shared" si="82"/>
        <v/>
      </c>
      <c r="Y254" s="26" t="str">
        <f t="shared" si="83"/>
        <v/>
      </c>
      <c r="Z254" s="14" t="str">
        <f t="shared" si="84"/>
        <v/>
      </c>
      <c r="AC254" s="13" t="str">
        <f t="shared" si="85"/>
        <v/>
      </c>
      <c r="AG254" s="26" t="str">
        <f t="shared" si="86"/>
        <v/>
      </c>
      <c r="AH254" s="14" t="str">
        <f t="shared" si="87"/>
        <v/>
      </c>
      <c r="AK254" s="13" t="str">
        <f t="shared" si="88"/>
        <v/>
      </c>
      <c r="AO254" s="26" t="str">
        <f t="shared" si="89"/>
        <v/>
      </c>
      <c r="AP254" s="14" t="str">
        <f t="shared" si="90"/>
        <v/>
      </c>
      <c r="AS254" s="13" t="str">
        <f t="shared" si="91"/>
        <v/>
      </c>
      <c r="AW254" s="26" t="str">
        <f t="shared" si="92"/>
        <v/>
      </c>
      <c r="AX254" s="14" t="str">
        <f t="shared" si="93"/>
        <v/>
      </c>
      <c r="BA254" s="13" t="str">
        <f t="shared" si="94"/>
        <v/>
      </c>
      <c r="BE254" s="26" t="str">
        <f t="shared" si="95"/>
        <v/>
      </c>
      <c r="BF254" s="26" t="str">
        <f t="shared" si="96"/>
        <v/>
      </c>
      <c r="BH254" s="18" t="str">
        <f>IF($A254="","",IF(BG254="","I",LOOKUP(BG254/BI$2,{0,0.4,0.45,0.5,0.55,0.6,0.65,0.7,0.75,0.8,1},{"F","D","C","C+","B-","B","B+","A-","A","A+"})))</f>
        <v/>
      </c>
      <c r="BI254" s="110" t="str">
        <f>IF($A254="","",IF(BG254="","--",LOOKUP(BG254/BI$2,{0,0.4,0.45,0.5,0.55,0.6,0.65,0.7,0.75,0.8,1},{0,2,2.25,2.5,2.75,3,3.25,3.5,3.75,4})))</f>
        <v/>
      </c>
      <c r="BO254" s="35" t="str">
        <f t="shared" si="97"/>
        <v/>
      </c>
    </row>
    <row r="255" spans="5:67" x14ac:dyDescent="0.25">
      <c r="E255" s="18" t="str">
        <f t="shared" si="76"/>
        <v/>
      </c>
      <c r="I255" s="26" t="str">
        <f t="shared" si="77"/>
        <v/>
      </c>
      <c r="J255" s="14" t="str">
        <f t="shared" si="78"/>
        <v/>
      </c>
      <c r="M255" s="13" t="str">
        <f t="shared" si="79"/>
        <v/>
      </c>
      <c r="Q255" s="26" t="str">
        <f t="shared" si="80"/>
        <v/>
      </c>
      <c r="R255" s="14" t="str">
        <f t="shared" si="81"/>
        <v/>
      </c>
      <c r="U255" s="13" t="str">
        <f t="shared" si="82"/>
        <v/>
      </c>
      <c r="Y255" s="26" t="str">
        <f t="shared" si="83"/>
        <v/>
      </c>
      <c r="Z255" s="14" t="str">
        <f t="shared" si="84"/>
        <v/>
      </c>
      <c r="AC255" s="13" t="str">
        <f t="shared" si="85"/>
        <v/>
      </c>
      <c r="AG255" s="26" t="str">
        <f t="shared" si="86"/>
        <v/>
      </c>
      <c r="AH255" s="14" t="str">
        <f t="shared" si="87"/>
        <v/>
      </c>
      <c r="AK255" s="13" t="str">
        <f t="shared" si="88"/>
        <v/>
      </c>
      <c r="AO255" s="26" t="str">
        <f t="shared" si="89"/>
        <v/>
      </c>
      <c r="AP255" s="14" t="str">
        <f t="shared" si="90"/>
        <v/>
      </c>
      <c r="AS255" s="13" t="str">
        <f t="shared" si="91"/>
        <v/>
      </c>
      <c r="AW255" s="26" t="str">
        <f t="shared" si="92"/>
        <v/>
      </c>
      <c r="AX255" s="14" t="str">
        <f t="shared" si="93"/>
        <v/>
      </c>
      <c r="BA255" s="13" t="str">
        <f t="shared" si="94"/>
        <v/>
      </c>
      <c r="BE255" s="26" t="str">
        <f t="shared" si="95"/>
        <v/>
      </c>
      <c r="BF255" s="26" t="str">
        <f t="shared" si="96"/>
        <v/>
      </c>
      <c r="BH255" s="18" t="str">
        <f>IF($A255="","",IF(BG255="","I",LOOKUP(BG255/BI$2,{0,0.4,0.45,0.5,0.55,0.6,0.65,0.7,0.75,0.8,1},{"F","D","C","C+","B-","B","B+","A-","A","A+"})))</f>
        <v/>
      </c>
      <c r="BI255" s="110" t="str">
        <f>IF($A255="","",IF(BG255="","--",LOOKUP(BG255/BI$2,{0,0.4,0.45,0.5,0.55,0.6,0.65,0.7,0.75,0.8,1},{0,2,2.25,2.5,2.75,3,3.25,3.5,3.75,4})))</f>
        <v/>
      </c>
      <c r="BO255" s="35" t="str">
        <f t="shared" si="97"/>
        <v/>
      </c>
    </row>
    <row r="256" spans="5:67" x14ac:dyDescent="0.25">
      <c r="E256" s="18" t="str">
        <f t="shared" si="76"/>
        <v/>
      </c>
      <c r="I256" s="26" t="str">
        <f t="shared" si="77"/>
        <v/>
      </c>
      <c r="J256" s="14" t="str">
        <f t="shared" si="78"/>
        <v/>
      </c>
      <c r="M256" s="13" t="str">
        <f t="shared" si="79"/>
        <v/>
      </c>
      <c r="Q256" s="26" t="str">
        <f t="shared" si="80"/>
        <v/>
      </c>
      <c r="R256" s="14" t="str">
        <f t="shared" si="81"/>
        <v/>
      </c>
      <c r="U256" s="13" t="str">
        <f t="shared" si="82"/>
        <v/>
      </c>
      <c r="Y256" s="26" t="str">
        <f t="shared" si="83"/>
        <v/>
      </c>
      <c r="Z256" s="14" t="str">
        <f t="shared" si="84"/>
        <v/>
      </c>
      <c r="AC256" s="13" t="str">
        <f t="shared" si="85"/>
        <v/>
      </c>
      <c r="AG256" s="26" t="str">
        <f t="shared" si="86"/>
        <v/>
      </c>
      <c r="AH256" s="14" t="str">
        <f t="shared" si="87"/>
        <v/>
      </c>
      <c r="AK256" s="13" t="str">
        <f t="shared" si="88"/>
        <v/>
      </c>
      <c r="AO256" s="26" t="str">
        <f t="shared" si="89"/>
        <v/>
      </c>
      <c r="AP256" s="14" t="str">
        <f t="shared" si="90"/>
        <v/>
      </c>
      <c r="AS256" s="13" t="str">
        <f t="shared" si="91"/>
        <v/>
      </c>
      <c r="AW256" s="26" t="str">
        <f t="shared" si="92"/>
        <v/>
      </c>
      <c r="AX256" s="14" t="str">
        <f t="shared" si="93"/>
        <v/>
      </c>
      <c r="BA256" s="13" t="str">
        <f t="shared" si="94"/>
        <v/>
      </c>
      <c r="BE256" s="26" t="str">
        <f t="shared" si="95"/>
        <v/>
      </c>
      <c r="BF256" s="26" t="str">
        <f t="shared" si="96"/>
        <v/>
      </c>
      <c r="BH256" s="18" t="str">
        <f>IF($A256="","",IF(BG256="","I",LOOKUP(BG256/BI$2,{0,0.4,0.45,0.5,0.55,0.6,0.65,0.7,0.75,0.8,1},{"F","D","C","C+","B-","B","B+","A-","A","A+"})))</f>
        <v/>
      </c>
      <c r="BI256" s="110" t="str">
        <f>IF($A256="","",IF(BG256="","--",LOOKUP(BG256/BI$2,{0,0.4,0.45,0.5,0.55,0.6,0.65,0.7,0.75,0.8,1},{0,2,2.25,2.5,2.75,3,3.25,3.5,3.75,4})))</f>
        <v/>
      </c>
      <c r="BO256" s="35" t="str">
        <f t="shared" si="97"/>
        <v/>
      </c>
    </row>
    <row r="257" spans="5:67" x14ac:dyDescent="0.25">
      <c r="E257" s="18" t="str">
        <f t="shared" si="76"/>
        <v/>
      </c>
      <c r="I257" s="26" t="str">
        <f t="shared" si="77"/>
        <v/>
      </c>
      <c r="J257" s="14" t="str">
        <f t="shared" si="78"/>
        <v/>
      </c>
      <c r="M257" s="13" t="str">
        <f t="shared" si="79"/>
        <v/>
      </c>
      <c r="Q257" s="26" t="str">
        <f t="shared" si="80"/>
        <v/>
      </c>
      <c r="R257" s="14" t="str">
        <f t="shared" si="81"/>
        <v/>
      </c>
      <c r="U257" s="13" t="str">
        <f t="shared" si="82"/>
        <v/>
      </c>
      <c r="Y257" s="26" t="str">
        <f t="shared" si="83"/>
        <v/>
      </c>
      <c r="Z257" s="14" t="str">
        <f t="shared" si="84"/>
        <v/>
      </c>
      <c r="AC257" s="13" t="str">
        <f t="shared" si="85"/>
        <v/>
      </c>
      <c r="AG257" s="26" t="str">
        <f t="shared" si="86"/>
        <v/>
      </c>
      <c r="AH257" s="14" t="str">
        <f t="shared" si="87"/>
        <v/>
      </c>
      <c r="AK257" s="13" t="str">
        <f t="shared" si="88"/>
        <v/>
      </c>
      <c r="AO257" s="26" t="str">
        <f t="shared" si="89"/>
        <v/>
      </c>
      <c r="AP257" s="14" t="str">
        <f t="shared" si="90"/>
        <v/>
      </c>
      <c r="AS257" s="13" t="str">
        <f t="shared" si="91"/>
        <v/>
      </c>
      <c r="AW257" s="26" t="str">
        <f t="shared" si="92"/>
        <v/>
      </c>
      <c r="AX257" s="14" t="str">
        <f t="shared" si="93"/>
        <v/>
      </c>
      <c r="BA257" s="13" t="str">
        <f t="shared" si="94"/>
        <v/>
      </c>
      <c r="BE257" s="26" t="str">
        <f t="shared" si="95"/>
        <v/>
      </c>
      <c r="BF257" s="26" t="str">
        <f t="shared" si="96"/>
        <v/>
      </c>
      <c r="BH257" s="18" t="str">
        <f>IF($A257="","",IF(BG257="","I",LOOKUP(BG257/BI$2,{0,0.4,0.45,0.5,0.55,0.6,0.65,0.7,0.75,0.8,1},{"F","D","C","C+","B-","B","B+","A-","A","A+"})))</f>
        <v/>
      </c>
      <c r="BI257" s="110" t="str">
        <f>IF($A257="","",IF(BG257="","--",LOOKUP(BG257/BI$2,{0,0.4,0.45,0.5,0.55,0.6,0.65,0.7,0.75,0.8,1},{0,2,2.25,2.5,2.75,3,3.25,3.5,3.75,4})))</f>
        <v/>
      </c>
      <c r="BO257" s="35" t="str">
        <f t="shared" si="97"/>
        <v/>
      </c>
    </row>
    <row r="258" spans="5:67" x14ac:dyDescent="0.25">
      <c r="E258" s="18" t="str">
        <f t="shared" si="76"/>
        <v/>
      </c>
      <c r="I258" s="26" t="str">
        <f t="shared" si="77"/>
        <v/>
      </c>
      <c r="J258" s="14" t="str">
        <f t="shared" si="78"/>
        <v/>
      </c>
      <c r="M258" s="13" t="str">
        <f t="shared" si="79"/>
        <v/>
      </c>
      <c r="Q258" s="26" t="str">
        <f t="shared" si="80"/>
        <v/>
      </c>
      <c r="R258" s="14" t="str">
        <f t="shared" si="81"/>
        <v/>
      </c>
      <c r="U258" s="13" t="str">
        <f t="shared" si="82"/>
        <v/>
      </c>
      <c r="Y258" s="26" t="str">
        <f t="shared" si="83"/>
        <v/>
      </c>
      <c r="Z258" s="14" t="str">
        <f t="shared" si="84"/>
        <v/>
      </c>
      <c r="AC258" s="13" t="str">
        <f t="shared" si="85"/>
        <v/>
      </c>
      <c r="AG258" s="26" t="str">
        <f t="shared" si="86"/>
        <v/>
      </c>
      <c r="AH258" s="14" t="str">
        <f t="shared" si="87"/>
        <v/>
      </c>
      <c r="AK258" s="13" t="str">
        <f t="shared" si="88"/>
        <v/>
      </c>
      <c r="AO258" s="26" t="str">
        <f t="shared" si="89"/>
        <v/>
      </c>
      <c r="AP258" s="14" t="str">
        <f t="shared" si="90"/>
        <v/>
      </c>
      <c r="AS258" s="13" t="str">
        <f t="shared" si="91"/>
        <v/>
      </c>
      <c r="AW258" s="26" t="str">
        <f t="shared" si="92"/>
        <v/>
      </c>
      <c r="AX258" s="14" t="str">
        <f t="shared" si="93"/>
        <v/>
      </c>
      <c r="BA258" s="13" t="str">
        <f t="shared" si="94"/>
        <v/>
      </c>
      <c r="BE258" s="26" t="str">
        <f t="shared" si="95"/>
        <v/>
      </c>
      <c r="BF258" s="26" t="str">
        <f t="shared" si="96"/>
        <v/>
      </c>
      <c r="BH258" s="18" t="str">
        <f>IF($A258="","",IF(BG258="","I",LOOKUP(BG258/BI$2,{0,0.4,0.45,0.5,0.55,0.6,0.65,0.7,0.75,0.8,1},{"F","D","C","C+","B-","B","B+","A-","A","A+"})))</f>
        <v/>
      </c>
      <c r="BI258" s="110" t="str">
        <f>IF($A258="","",IF(BG258="","--",LOOKUP(BG258/BI$2,{0,0.4,0.45,0.5,0.55,0.6,0.65,0.7,0.75,0.8,1},{0,2,2.25,2.5,2.75,3,3.25,3.5,3.75,4})))</f>
        <v/>
      </c>
      <c r="BO258" s="35" t="str">
        <f t="shared" si="97"/>
        <v/>
      </c>
    </row>
    <row r="259" spans="5:67" x14ac:dyDescent="0.25">
      <c r="E259" s="18" t="str">
        <f t="shared" ref="E259:E322" si="98">IF(ISBLANK($B259),"",IF(COUNT(C259:D259)=0,"",ROUNDUP((C259+D259)/2,0)))</f>
        <v/>
      </c>
      <c r="I259" s="26" t="str">
        <f t="shared" si="77"/>
        <v/>
      </c>
      <c r="J259" s="14" t="str">
        <f t="shared" si="78"/>
        <v/>
      </c>
      <c r="M259" s="13" t="str">
        <f t="shared" si="79"/>
        <v/>
      </c>
      <c r="Q259" s="26" t="str">
        <f t="shared" si="80"/>
        <v/>
      </c>
      <c r="R259" s="14" t="str">
        <f t="shared" si="81"/>
        <v/>
      </c>
      <c r="U259" s="13" t="str">
        <f t="shared" si="82"/>
        <v/>
      </c>
      <c r="Y259" s="26" t="str">
        <f t="shared" si="83"/>
        <v/>
      </c>
      <c r="Z259" s="14" t="str">
        <f t="shared" si="84"/>
        <v/>
      </c>
      <c r="AC259" s="13" t="str">
        <f t="shared" si="85"/>
        <v/>
      </c>
      <c r="AG259" s="26" t="str">
        <f t="shared" si="86"/>
        <v/>
      </c>
      <c r="AH259" s="14" t="str">
        <f t="shared" si="87"/>
        <v/>
      </c>
      <c r="AK259" s="13" t="str">
        <f t="shared" si="88"/>
        <v/>
      </c>
      <c r="AO259" s="26" t="str">
        <f t="shared" si="89"/>
        <v/>
      </c>
      <c r="AP259" s="14" t="str">
        <f t="shared" si="90"/>
        <v/>
      </c>
      <c r="AS259" s="13" t="str">
        <f t="shared" si="91"/>
        <v/>
      </c>
      <c r="AW259" s="26" t="str">
        <f t="shared" si="92"/>
        <v/>
      </c>
      <c r="AX259" s="14" t="str">
        <f t="shared" si="93"/>
        <v/>
      </c>
      <c r="BA259" s="13" t="str">
        <f t="shared" si="94"/>
        <v/>
      </c>
      <c r="BE259" s="26" t="str">
        <f t="shared" si="95"/>
        <v/>
      </c>
      <c r="BF259" s="26" t="str">
        <f t="shared" si="96"/>
        <v/>
      </c>
      <c r="BH259" s="18" t="str">
        <f>IF($A259="","",IF(BG259="","I",LOOKUP(BG259/BI$2,{0,0.4,0.45,0.5,0.55,0.6,0.65,0.7,0.75,0.8,1},{"F","D","C","C+","B-","B","B+","A-","A","A+"})))</f>
        <v/>
      </c>
      <c r="BI259" s="110" t="str">
        <f>IF($A259="","",IF(BG259="","--",LOOKUP(BG259/BI$2,{0,0.4,0.45,0.5,0.55,0.6,0.65,0.7,0.75,0.8,1},{0,2,2.25,2.5,2.75,3,3.25,3.5,3.75,4})))</f>
        <v/>
      </c>
      <c r="BO259" s="35" t="str">
        <f t="shared" si="97"/>
        <v/>
      </c>
    </row>
    <row r="260" spans="5:67" x14ac:dyDescent="0.25">
      <c r="E260" s="18" t="str">
        <f t="shared" si="98"/>
        <v/>
      </c>
      <c r="I260" s="26" t="str">
        <f t="shared" si="77"/>
        <v/>
      </c>
      <c r="J260" s="14" t="str">
        <f t="shared" si="78"/>
        <v/>
      </c>
      <c r="M260" s="13" t="str">
        <f t="shared" si="79"/>
        <v/>
      </c>
      <c r="Q260" s="26" t="str">
        <f t="shared" si="80"/>
        <v/>
      </c>
      <c r="R260" s="14" t="str">
        <f t="shared" si="81"/>
        <v/>
      </c>
      <c r="U260" s="13" t="str">
        <f t="shared" si="82"/>
        <v/>
      </c>
      <c r="Y260" s="26" t="str">
        <f t="shared" si="83"/>
        <v/>
      </c>
      <c r="Z260" s="14" t="str">
        <f t="shared" si="84"/>
        <v/>
      </c>
      <c r="AC260" s="13" t="str">
        <f t="shared" si="85"/>
        <v/>
      </c>
      <c r="AG260" s="26" t="str">
        <f t="shared" si="86"/>
        <v/>
      </c>
      <c r="AH260" s="14" t="str">
        <f t="shared" si="87"/>
        <v/>
      </c>
      <c r="AK260" s="13" t="str">
        <f t="shared" si="88"/>
        <v/>
      </c>
      <c r="AO260" s="26" t="str">
        <f t="shared" si="89"/>
        <v/>
      </c>
      <c r="AP260" s="14" t="str">
        <f t="shared" si="90"/>
        <v/>
      </c>
      <c r="AS260" s="13" t="str">
        <f t="shared" si="91"/>
        <v/>
      </c>
      <c r="AW260" s="26" t="str">
        <f t="shared" si="92"/>
        <v/>
      </c>
      <c r="AX260" s="14" t="str">
        <f t="shared" si="93"/>
        <v/>
      </c>
      <c r="BA260" s="13" t="str">
        <f t="shared" si="94"/>
        <v/>
      </c>
      <c r="BE260" s="26" t="str">
        <f t="shared" si="95"/>
        <v/>
      </c>
      <c r="BF260" s="26" t="str">
        <f t="shared" si="96"/>
        <v/>
      </c>
      <c r="BH260" s="18" t="str">
        <f>IF($A260="","",IF(BG260="","I",LOOKUP(BG260/BI$2,{0,0.4,0.45,0.5,0.55,0.6,0.65,0.7,0.75,0.8,1},{"F","D","C","C+","B-","B","B+","A-","A","A+"})))</f>
        <v/>
      </c>
      <c r="BI260" s="110" t="str">
        <f>IF($A260="","",IF(BG260="","--",LOOKUP(BG260/BI$2,{0,0.4,0.45,0.5,0.55,0.6,0.65,0.7,0.75,0.8,1},{0,2,2.25,2.5,2.75,3,3.25,3.5,3.75,4})))</f>
        <v/>
      </c>
      <c r="BO260" s="35" t="str">
        <f t="shared" si="97"/>
        <v/>
      </c>
    </row>
    <row r="261" spans="5:67" x14ac:dyDescent="0.25">
      <c r="E261" s="18" t="str">
        <f t="shared" si="98"/>
        <v/>
      </c>
      <c r="I261" s="26" t="str">
        <f t="shared" si="77"/>
        <v/>
      </c>
      <c r="J261" s="14" t="str">
        <f t="shared" si="78"/>
        <v/>
      </c>
      <c r="M261" s="13" t="str">
        <f t="shared" si="79"/>
        <v/>
      </c>
      <c r="Q261" s="26" t="str">
        <f t="shared" si="80"/>
        <v/>
      </c>
      <c r="R261" s="14" t="str">
        <f t="shared" si="81"/>
        <v/>
      </c>
      <c r="U261" s="13" t="str">
        <f t="shared" si="82"/>
        <v/>
      </c>
      <c r="Y261" s="26" t="str">
        <f t="shared" si="83"/>
        <v/>
      </c>
      <c r="Z261" s="14" t="str">
        <f t="shared" si="84"/>
        <v/>
      </c>
      <c r="AC261" s="13" t="str">
        <f t="shared" si="85"/>
        <v/>
      </c>
      <c r="AG261" s="26" t="str">
        <f t="shared" si="86"/>
        <v/>
      </c>
      <c r="AH261" s="14" t="str">
        <f t="shared" si="87"/>
        <v/>
      </c>
      <c r="AK261" s="13" t="str">
        <f t="shared" si="88"/>
        <v/>
      </c>
      <c r="AO261" s="26" t="str">
        <f t="shared" si="89"/>
        <v/>
      </c>
      <c r="AP261" s="14" t="str">
        <f t="shared" si="90"/>
        <v/>
      </c>
      <c r="AS261" s="13" t="str">
        <f t="shared" si="91"/>
        <v/>
      </c>
      <c r="AW261" s="26" t="str">
        <f t="shared" si="92"/>
        <v/>
      </c>
      <c r="AX261" s="14" t="str">
        <f t="shared" si="93"/>
        <v/>
      </c>
      <c r="BA261" s="13" t="str">
        <f t="shared" si="94"/>
        <v/>
      </c>
      <c r="BE261" s="26" t="str">
        <f t="shared" si="95"/>
        <v/>
      </c>
      <c r="BF261" s="26" t="str">
        <f t="shared" si="96"/>
        <v/>
      </c>
      <c r="BH261" s="18" t="str">
        <f>IF($A261="","",IF(BG261="","I",LOOKUP(BG261/BI$2,{0,0.4,0.45,0.5,0.55,0.6,0.65,0.7,0.75,0.8,1},{"F","D","C","C+","B-","B","B+","A-","A","A+"})))</f>
        <v/>
      </c>
      <c r="BI261" s="110" t="str">
        <f>IF($A261="","",IF(BG261="","--",LOOKUP(BG261/BI$2,{0,0.4,0.45,0.5,0.55,0.6,0.65,0.7,0.75,0.8,1},{0,2,2.25,2.5,2.75,3,3.25,3.5,3.75,4})))</f>
        <v/>
      </c>
      <c r="BO261" s="35" t="str">
        <f t="shared" si="97"/>
        <v/>
      </c>
    </row>
    <row r="262" spans="5:67" x14ac:dyDescent="0.25">
      <c r="E262" s="18" t="str">
        <f t="shared" si="98"/>
        <v/>
      </c>
      <c r="I262" s="26" t="str">
        <f t="shared" si="77"/>
        <v/>
      </c>
      <c r="J262" s="14" t="str">
        <f t="shared" si="78"/>
        <v/>
      </c>
      <c r="M262" s="13" t="str">
        <f t="shared" si="79"/>
        <v/>
      </c>
      <c r="Q262" s="26" t="str">
        <f t="shared" si="80"/>
        <v/>
      </c>
      <c r="R262" s="14" t="str">
        <f t="shared" si="81"/>
        <v/>
      </c>
      <c r="U262" s="13" t="str">
        <f t="shared" si="82"/>
        <v/>
      </c>
      <c r="Y262" s="26" t="str">
        <f t="shared" si="83"/>
        <v/>
      </c>
      <c r="Z262" s="14" t="str">
        <f t="shared" si="84"/>
        <v/>
      </c>
      <c r="AC262" s="13" t="str">
        <f t="shared" si="85"/>
        <v/>
      </c>
      <c r="AG262" s="26" t="str">
        <f t="shared" si="86"/>
        <v/>
      </c>
      <c r="AH262" s="14" t="str">
        <f t="shared" si="87"/>
        <v/>
      </c>
      <c r="AK262" s="13" t="str">
        <f t="shared" si="88"/>
        <v/>
      </c>
      <c r="AO262" s="26" t="str">
        <f t="shared" si="89"/>
        <v/>
      </c>
      <c r="AP262" s="14" t="str">
        <f t="shared" si="90"/>
        <v/>
      </c>
      <c r="AS262" s="13" t="str">
        <f t="shared" si="91"/>
        <v/>
      </c>
      <c r="AW262" s="26" t="str">
        <f t="shared" si="92"/>
        <v/>
      </c>
      <c r="AX262" s="14" t="str">
        <f t="shared" si="93"/>
        <v/>
      </c>
      <c r="BA262" s="13" t="str">
        <f t="shared" si="94"/>
        <v/>
      </c>
      <c r="BE262" s="26" t="str">
        <f t="shared" si="95"/>
        <v/>
      </c>
      <c r="BF262" s="26" t="str">
        <f t="shared" si="96"/>
        <v/>
      </c>
      <c r="BH262" s="18" t="str">
        <f>IF($A262="","",IF(BG262="","I",LOOKUP(BG262/BI$2,{0,0.4,0.45,0.5,0.55,0.6,0.65,0.7,0.75,0.8,1},{"F","D","C","C+","B-","B","B+","A-","A","A+"})))</f>
        <v/>
      </c>
      <c r="BI262" s="110" t="str">
        <f>IF($A262="","",IF(BG262="","--",LOOKUP(BG262/BI$2,{0,0.4,0.45,0.5,0.55,0.6,0.65,0.7,0.75,0.8,1},{0,2,2.25,2.5,2.75,3,3.25,3.5,3.75,4})))</f>
        <v/>
      </c>
      <c r="BO262" s="35" t="str">
        <f t="shared" si="97"/>
        <v/>
      </c>
    </row>
    <row r="263" spans="5:67" x14ac:dyDescent="0.25">
      <c r="E263" s="18" t="str">
        <f t="shared" si="98"/>
        <v/>
      </c>
      <c r="I263" s="26" t="str">
        <f t="shared" si="77"/>
        <v/>
      </c>
      <c r="J263" s="14" t="str">
        <f t="shared" si="78"/>
        <v/>
      </c>
      <c r="M263" s="13" t="str">
        <f t="shared" si="79"/>
        <v/>
      </c>
      <c r="Q263" s="26" t="str">
        <f t="shared" si="80"/>
        <v/>
      </c>
      <c r="R263" s="14" t="str">
        <f t="shared" si="81"/>
        <v/>
      </c>
      <c r="U263" s="13" t="str">
        <f t="shared" si="82"/>
        <v/>
      </c>
      <c r="Y263" s="26" t="str">
        <f t="shared" si="83"/>
        <v/>
      </c>
      <c r="Z263" s="14" t="str">
        <f t="shared" si="84"/>
        <v/>
      </c>
      <c r="AC263" s="13" t="str">
        <f t="shared" si="85"/>
        <v/>
      </c>
      <c r="AG263" s="26" t="str">
        <f t="shared" si="86"/>
        <v/>
      </c>
      <c r="AH263" s="14" t="str">
        <f t="shared" si="87"/>
        <v/>
      </c>
      <c r="AK263" s="13" t="str">
        <f t="shared" si="88"/>
        <v/>
      </c>
      <c r="AO263" s="26" t="str">
        <f t="shared" si="89"/>
        <v/>
      </c>
      <c r="AP263" s="14" t="str">
        <f t="shared" si="90"/>
        <v/>
      </c>
      <c r="AS263" s="13" t="str">
        <f t="shared" si="91"/>
        <v/>
      </c>
      <c r="AW263" s="26" t="str">
        <f t="shared" si="92"/>
        <v/>
      </c>
      <c r="AX263" s="14" t="str">
        <f t="shared" si="93"/>
        <v/>
      </c>
      <c r="BA263" s="13" t="str">
        <f t="shared" si="94"/>
        <v/>
      </c>
      <c r="BE263" s="26" t="str">
        <f t="shared" si="95"/>
        <v/>
      </c>
      <c r="BF263" s="26" t="str">
        <f t="shared" si="96"/>
        <v/>
      </c>
      <c r="BH263" s="18" t="str">
        <f>IF($A263="","",IF(BG263="","I",LOOKUP(BG263/BI$2,{0,0.4,0.45,0.5,0.55,0.6,0.65,0.7,0.75,0.8,1},{"F","D","C","C+","B-","B","B+","A-","A","A+"})))</f>
        <v/>
      </c>
      <c r="BI263" s="110" t="str">
        <f>IF($A263="","",IF(BG263="","--",LOOKUP(BG263/BI$2,{0,0.4,0.45,0.5,0.55,0.6,0.65,0.7,0.75,0.8,1},{0,2,2.25,2.5,2.75,3,3.25,3.5,3.75,4})))</f>
        <v/>
      </c>
      <c r="BO263" s="35" t="str">
        <f t="shared" si="97"/>
        <v/>
      </c>
    </row>
    <row r="264" spans="5:67" x14ac:dyDescent="0.25">
      <c r="E264" s="18" t="str">
        <f t="shared" si="98"/>
        <v/>
      </c>
      <c r="I264" s="26" t="str">
        <f t="shared" ref="I264:I327" si="99">IF(ISBLANK($B264),"",IF(COUNT(F264:G264)=0,"",IF(AND($A264="IM",COUNT(F264:G264)=1),F264+G264,IF(AND(ABS(F264-G264)&lt;E$2*0.16,ISBLANK(H264)),CEILING(AVERAGE(F264,G264),0.01),IF(AND(ABS(F264-G264)&gt;=E$2*0.16,ISBLANK(H264)),"3E",IF(MAX(F264:H264)-MEDIAN(F264:H264)&lt;=MEDIAN(F264:H264)-MIN(F264:H264),CEILING(AVERAGE(MAX(F264:H264),MEDIAN(F264:H264)),0.01),CEILING(AVERAGE(MIN(F264:H264),MEDIAN(F264:H264)),0.01)))))))</f>
        <v/>
      </c>
      <c r="J264" s="14" t="str">
        <f t="shared" ref="J264:J327" si="100">IF($B264="","",IF(COUNT(F264:H264)=0,"",IF(I264="3E","3E",CEILING(N(E264)+N(I264),1))))</f>
        <v/>
      </c>
      <c r="M264" s="13" t="str">
        <f t="shared" ref="M264:M327" si="101">IF(ISBLANK($B264),"",IF(COUNT(K264:L264)=0,"",IF(AND($A264="IM",COUNT(K264:L264)=1),K264+L264,(K264+L264)/2)))</f>
        <v/>
      </c>
      <c r="Q264" s="26" t="str">
        <f t="shared" ref="Q264:Q327" si="102">IF(ISBLANK($B264),"",IF(COUNT(N264:O264)=0,"",IF(AND($A264="IM",COUNT(N264:O264)=1),N264+O264,IF(AND(ABS(N264-O264)&lt;M$2*0.16,ISBLANK(P264)),CEILING(AVERAGE(N264,O264),0.01),IF(AND(ABS(N264-O264)&gt;=M$2*0.16,ISBLANK(P264)),"3E",IF(MAX(N264:P264)-MEDIAN(N264:P264)&lt;=MEDIAN(N264:P264)-MIN(N264:P264),CEILING(AVERAGE(MAX(N264:P264),MEDIAN(N264:P264)),0.01),CEILING(AVERAGE(MIN(N264:P264),MEDIAN(N264:P264)),0.01)))))))</f>
        <v/>
      </c>
      <c r="R264" s="14" t="str">
        <f t="shared" ref="R264:R327" si="103">IF($B264="","",IF(COUNT(N264:P264)=0,"",IF(Q264="3E","3E",CEILING(N(M264)+N(Q264),1))))</f>
        <v/>
      </c>
      <c r="U264" s="13" t="str">
        <f t="shared" ref="U264:U327" si="104">IF(ISBLANK($B264),"",IF(COUNT(S264:T264)=0,"",IF(AND($A264="IM",COUNT(S264:T264)=1),S264+T264,(S264+T264)/2)))</f>
        <v/>
      </c>
      <c r="Y264" s="26" t="str">
        <f t="shared" ref="Y264:Y327" si="105">IF(ISBLANK($B264),"",IF(COUNT(V264:W264)=0,"",IF(AND($A264="IM",COUNT(V264:W264)=1),V264+W264,IF(AND(ABS(V264-W264)&lt;U$2*0.16,ISBLANK(X264)),CEILING(AVERAGE(V264,W264),0.01),IF(AND(ABS(V264-W264)&gt;=U$2*0.16,ISBLANK(X264)),"3E",IF(MAX(V264:X264)-MEDIAN(V264:X264)&lt;=MEDIAN(V264:X264)-MIN(V264:X264),CEILING(AVERAGE(MAX(V264:X264),MEDIAN(V264:X264)),0.01),CEILING(AVERAGE(MIN(V264:X264),MEDIAN(V264:X264)),0.01)))))))</f>
        <v/>
      </c>
      <c r="Z264" s="14" t="str">
        <f t="shared" ref="Z264:Z327" si="106">IF($B264="","",IF(COUNT(V264:X264)=0,"",IF(Y264="3E","3E",CEILING(N(U264)+N(Y264),1))))</f>
        <v/>
      </c>
      <c r="AC264" s="13" t="str">
        <f t="shared" ref="AC264:AC327" si="107">IF(ISBLANK($B264),"",IF(COUNT(AA264:AB264)=0,"",IF(AND($A264="IM",COUNT(AA264:AB264)=1),AA264+AB264,(AA264+AB264)/2)))</f>
        <v/>
      </c>
      <c r="AG264" s="26" t="str">
        <f t="shared" ref="AG264:AG327" si="108">IF(ISBLANK($B264),"",IF(COUNT(AD264:AE264)=0,"",IF(AND($A264="IM",COUNT(AD264:AE264)=1),AD264+AE264,IF(AND(ABS(AD264-AE264)&lt;AC$2*0.16,ISBLANK(AF264)),CEILING(AVERAGE(AD264,AE264),0.01),IF(AND(ABS(AD264-AE264)&gt;=AC$2*0.16,ISBLANK(AF264)),"3E",IF(MAX(AD264:AF264)-MEDIAN(AD264:AF264)&lt;=MEDIAN(AD264:AF264)-MIN(AD264:AF264),CEILING(AVERAGE(MAX(AD264:AF264),MEDIAN(AD264:AF264)),0.01),CEILING(AVERAGE(MIN(AD264:AF264),MEDIAN(AD264:AF264)),0.01)))))))</f>
        <v/>
      </c>
      <c r="AH264" s="14" t="str">
        <f t="shared" ref="AH264:AH327" si="109">IF($B264="","",IF(COUNT(AD264:AF264)=0,"",IF(AG264="3E","3E",CEILING(N(AC264)+N(AG264),1))))</f>
        <v/>
      </c>
      <c r="AK264" s="13" t="str">
        <f t="shared" ref="AK264:AK327" si="110">IF(ISBLANK($B264),"",IF(COUNT(AI264:AJ264)=0,"",IF(AND($A264="IM",COUNT(AI264:AJ264)=1),AI264+AJ264,(AI264+AJ264)/2)))</f>
        <v/>
      </c>
      <c r="AO264" s="26" t="str">
        <f t="shared" ref="AO264:AO327" si="111">IF(ISBLANK($B264),"",IF(COUNT(AL264:AM264)=0,"",IF(AND($A264="IM",COUNT(AL264:AM264)=1),AL264+AM264,IF(AND(ABS(AL264-AM264)&lt;AK$2*0.16,ISBLANK(AN264)),CEILING(AVERAGE(AL264,AM264),0.01),IF(AND(ABS(AL264-AM264)&gt;=AK$2*0.16,ISBLANK(AN264)),"3E",IF(MAX(AL264:AN264)-MEDIAN(AL264:AN264)&lt;=MEDIAN(AL264:AN264)-MIN(AL264:AN264),CEILING(AVERAGE(MAX(AL264:AN264),MEDIAN(AL264:AN264)),0.01),CEILING(AVERAGE(MIN(AL264:AN264),MEDIAN(AL264:AN264)),0.01)))))))</f>
        <v/>
      </c>
      <c r="AP264" s="14" t="str">
        <f t="shared" ref="AP264:AP327" si="112">IF($B264="","",IF(COUNT(AL264:AN264)=0,"",IF(AO264="3E","3E",CEILING(N(AK264)+N(AO264),1))))</f>
        <v/>
      </c>
      <c r="AS264" s="13" t="str">
        <f t="shared" ref="AS264:AS327" si="113">IF(ISBLANK($B264),"",IF(COUNT(AQ264:AR264)=0,"",IF(AND($A264="IM",COUNT(AQ264:AR264)=1),AQ264+AR264,(AQ264+AR264)/2)))</f>
        <v/>
      </c>
      <c r="AW264" s="26" t="str">
        <f t="shared" ref="AW264:AW327" si="114">IF(ISBLANK($B264),"",IF(COUNT(AT264:AU264)=0,"",IF(AND($A264="IM",COUNT(AT264:AU264)=1),AT264+AU264,IF(AND(ABS(AT264-AU264)&lt;AS$2*0.16,ISBLANK(AV264)),CEILING(AVERAGE(AT264,AU264),0.01),IF(AND(ABS(AT264-AU264)&gt;=AS$2*0.16,ISBLANK(AV264)),"3E",IF(MAX(AT264:AV264)-MEDIAN(AT264:AV264)&lt;=MEDIAN(AT264:AV264)-MIN(AT264:AV264),CEILING(AVERAGE(MAX(AT264:AV264),MEDIAN(AT264:AV264)),0.01),CEILING(AVERAGE(MIN(AT264:AV264),MEDIAN(AT264:AV264)),0.01)))))))</f>
        <v/>
      </c>
      <c r="AX264" s="14" t="str">
        <f t="shared" ref="AX264:AX327" si="115">IF($B264="","",IF(COUNT(AT264:AV264)=0,"",IF(AW264="3E","3E",CEILING(N(AS264)+N(AW264),1))))</f>
        <v/>
      </c>
      <c r="BA264" s="13" t="str">
        <f t="shared" ref="BA264:BA327" si="116">IF(ISBLANK($B264),"",IF(COUNT(AY264:AZ264)=0,"",IF(AND($A264="IM",COUNT(AY264:AZ264)=1),AY264+AZ264,(AY264+AZ264)/2)))</f>
        <v/>
      </c>
      <c r="BE264" s="26" t="str">
        <f t="shared" ref="BE264:BE327" si="117">IF(ISBLANK($B264),"",IF(COUNT(BB264:BC264)=0,"",IF(AND($A264="IM",COUNT(BB264:BC264)=1),BB264+BC264,IF(AND(ABS(BB264-BC264)&lt;BA$2*0.16,ISBLANK(BD264)),CEILING(AVERAGE(BB264,BC264),0.01),IF(AND(ABS(BB264-BC264)&gt;=BA$2*0.16,ISBLANK(BD264)),"3E",IF(MAX(BB264:BD264)-MEDIAN(BB264:BD264)&lt;=MEDIAN(BB264:BD264)-MIN(BB264:BD264),CEILING(AVERAGE(MAX(BB264:BD264),MEDIAN(BB264:BD264)),0.01),CEILING(AVERAGE(MIN(BB264:BD264),MEDIAN(BB264:BD264)),0.01)))))))</f>
        <v/>
      </c>
      <c r="BF264" s="26" t="str">
        <f t="shared" ref="BF264:BF327" si="118">IF($B264="","",IF(COUNT(BB264:BD264)=0,"",IF(BE264="3E","3E",CEILING(N(BA264)+N(BE264),1))))</f>
        <v/>
      </c>
      <c r="BH264" s="18" t="str">
        <f>IF($A264="","",IF(BG264="","I",LOOKUP(BG264/BI$2,{0,0.4,0.45,0.5,0.55,0.6,0.65,0.7,0.75,0.8,1},{"F","D","C","C+","B-","B","B+","A-","A","A+"})))</f>
        <v/>
      </c>
      <c r="BI264" s="110" t="str">
        <f>IF($A264="","",IF(BG264="","--",LOOKUP(BG264/BI$2,{0,0.4,0.45,0.5,0.55,0.6,0.65,0.7,0.75,0.8,1},{0,2,2.25,2.5,2.75,3,3.25,3.5,3.75,4})))</f>
        <v/>
      </c>
      <c r="BO264" s="35" t="str">
        <f t="shared" ref="BO264:BO327" si="119">IF(ISBLANK($B264),"",IF($A264="IM",BN264,IF(COUNT(BK264:BM264)=0,"",IF(AND(ABS(BK264-BL264)&lt;BM$3*20%,ISBLANK(BM264)),CEILING(AVERAGE(BK264:BL264)+BJ264,1),IF(AND(ABS(BK264-BL264)&gt;=BM$3*20%,ISBLANK(BM264)),"3E",IF(MAX(BK264:BM264)-MEDIAN(BK264:BM264)&lt;=MEDIAN(BK264:BM264)-MIN(BK264:BM264),CEILING(AVERAGE(MAX(BK264:BM264),MEDIAN(BK264:BM264))+BJ264,1),CEILING(AVERAGE(MIN(BK264:BM264),MEDIAN(BK264:BM264))+BJ264,1)))))))</f>
        <v/>
      </c>
    </row>
    <row r="265" spans="5:67" x14ac:dyDescent="0.25">
      <c r="E265" s="18" t="str">
        <f t="shared" si="98"/>
        <v/>
      </c>
      <c r="I265" s="26" t="str">
        <f t="shared" si="99"/>
        <v/>
      </c>
      <c r="J265" s="14" t="str">
        <f t="shared" si="100"/>
        <v/>
      </c>
      <c r="M265" s="13" t="str">
        <f t="shared" si="101"/>
        <v/>
      </c>
      <c r="Q265" s="26" t="str">
        <f t="shared" si="102"/>
        <v/>
      </c>
      <c r="R265" s="14" t="str">
        <f t="shared" si="103"/>
        <v/>
      </c>
      <c r="U265" s="13" t="str">
        <f t="shared" si="104"/>
        <v/>
      </c>
      <c r="Y265" s="26" t="str">
        <f t="shared" si="105"/>
        <v/>
      </c>
      <c r="Z265" s="14" t="str">
        <f t="shared" si="106"/>
        <v/>
      </c>
      <c r="AC265" s="13" t="str">
        <f t="shared" si="107"/>
        <v/>
      </c>
      <c r="AG265" s="26" t="str">
        <f t="shared" si="108"/>
        <v/>
      </c>
      <c r="AH265" s="14" t="str">
        <f t="shared" si="109"/>
        <v/>
      </c>
      <c r="AK265" s="13" t="str">
        <f t="shared" si="110"/>
        <v/>
      </c>
      <c r="AO265" s="26" t="str">
        <f t="shared" si="111"/>
        <v/>
      </c>
      <c r="AP265" s="14" t="str">
        <f t="shared" si="112"/>
        <v/>
      </c>
      <c r="AS265" s="13" t="str">
        <f t="shared" si="113"/>
        <v/>
      </c>
      <c r="AW265" s="26" t="str">
        <f t="shared" si="114"/>
        <v/>
      </c>
      <c r="AX265" s="14" t="str">
        <f t="shared" si="115"/>
        <v/>
      </c>
      <c r="BA265" s="13" t="str">
        <f t="shared" si="116"/>
        <v/>
      </c>
      <c r="BE265" s="26" t="str">
        <f t="shared" si="117"/>
        <v/>
      </c>
      <c r="BF265" s="26" t="str">
        <f t="shared" si="118"/>
        <v/>
      </c>
      <c r="BH265" s="18" t="str">
        <f>IF($A265="","",IF(BG265="","I",LOOKUP(BG265/BI$2,{0,0.4,0.45,0.5,0.55,0.6,0.65,0.7,0.75,0.8,1},{"F","D","C","C+","B-","B","B+","A-","A","A+"})))</f>
        <v/>
      </c>
      <c r="BI265" s="110" t="str">
        <f>IF($A265="","",IF(BG265="","--",LOOKUP(BG265/BI$2,{0,0.4,0.45,0.5,0.55,0.6,0.65,0.7,0.75,0.8,1},{0,2,2.25,2.5,2.75,3,3.25,3.5,3.75,4})))</f>
        <v/>
      </c>
      <c r="BO265" s="35" t="str">
        <f t="shared" si="119"/>
        <v/>
      </c>
    </row>
    <row r="266" spans="5:67" x14ac:dyDescent="0.25">
      <c r="E266" s="18" t="str">
        <f t="shared" si="98"/>
        <v/>
      </c>
      <c r="I266" s="26" t="str">
        <f t="shared" si="99"/>
        <v/>
      </c>
      <c r="J266" s="14" t="str">
        <f t="shared" si="100"/>
        <v/>
      </c>
      <c r="M266" s="13" t="str">
        <f t="shared" si="101"/>
        <v/>
      </c>
      <c r="Q266" s="26" t="str">
        <f t="shared" si="102"/>
        <v/>
      </c>
      <c r="R266" s="14" t="str">
        <f t="shared" si="103"/>
        <v/>
      </c>
      <c r="U266" s="13" t="str">
        <f t="shared" si="104"/>
        <v/>
      </c>
      <c r="Y266" s="26" t="str">
        <f t="shared" si="105"/>
        <v/>
      </c>
      <c r="Z266" s="14" t="str">
        <f t="shared" si="106"/>
        <v/>
      </c>
      <c r="AC266" s="13" t="str">
        <f t="shared" si="107"/>
        <v/>
      </c>
      <c r="AG266" s="26" t="str">
        <f t="shared" si="108"/>
        <v/>
      </c>
      <c r="AH266" s="14" t="str">
        <f t="shared" si="109"/>
        <v/>
      </c>
      <c r="AK266" s="13" t="str">
        <f t="shared" si="110"/>
        <v/>
      </c>
      <c r="AO266" s="26" t="str">
        <f t="shared" si="111"/>
        <v/>
      </c>
      <c r="AP266" s="14" t="str">
        <f t="shared" si="112"/>
        <v/>
      </c>
      <c r="AS266" s="13" t="str">
        <f t="shared" si="113"/>
        <v/>
      </c>
      <c r="AW266" s="26" t="str">
        <f t="shared" si="114"/>
        <v/>
      </c>
      <c r="AX266" s="14" t="str">
        <f t="shared" si="115"/>
        <v/>
      </c>
      <c r="BA266" s="13" t="str">
        <f t="shared" si="116"/>
        <v/>
      </c>
      <c r="BE266" s="26" t="str">
        <f t="shared" si="117"/>
        <v/>
      </c>
      <c r="BF266" s="26" t="str">
        <f t="shared" si="118"/>
        <v/>
      </c>
      <c r="BH266" s="18" t="str">
        <f>IF($A266="","",IF(BG266="","I",LOOKUP(BG266/BI$2,{0,0.4,0.45,0.5,0.55,0.6,0.65,0.7,0.75,0.8,1},{"F","D","C","C+","B-","B","B+","A-","A","A+"})))</f>
        <v/>
      </c>
      <c r="BI266" s="110" t="str">
        <f>IF($A266="","",IF(BG266="","--",LOOKUP(BG266/BI$2,{0,0.4,0.45,0.5,0.55,0.6,0.65,0.7,0.75,0.8,1},{0,2,2.25,2.5,2.75,3,3.25,3.5,3.75,4})))</f>
        <v/>
      </c>
      <c r="BO266" s="35" t="str">
        <f t="shared" si="119"/>
        <v/>
      </c>
    </row>
    <row r="267" spans="5:67" x14ac:dyDescent="0.25">
      <c r="E267" s="18" t="str">
        <f t="shared" si="98"/>
        <v/>
      </c>
      <c r="I267" s="26" t="str">
        <f t="shared" si="99"/>
        <v/>
      </c>
      <c r="J267" s="14" t="str">
        <f t="shared" si="100"/>
        <v/>
      </c>
      <c r="M267" s="13" t="str">
        <f t="shared" si="101"/>
        <v/>
      </c>
      <c r="Q267" s="26" t="str">
        <f t="shared" si="102"/>
        <v/>
      </c>
      <c r="R267" s="14" t="str">
        <f t="shared" si="103"/>
        <v/>
      </c>
      <c r="U267" s="13" t="str">
        <f t="shared" si="104"/>
        <v/>
      </c>
      <c r="Y267" s="26" t="str">
        <f t="shared" si="105"/>
        <v/>
      </c>
      <c r="Z267" s="14" t="str">
        <f t="shared" si="106"/>
        <v/>
      </c>
      <c r="AC267" s="13" t="str">
        <f t="shared" si="107"/>
        <v/>
      </c>
      <c r="AG267" s="26" t="str">
        <f t="shared" si="108"/>
        <v/>
      </c>
      <c r="AH267" s="14" t="str">
        <f t="shared" si="109"/>
        <v/>
      </c>
      <c r="AK267" s="13" t="str">
        <f t="shared" si="110"/>
        <v/>
      </c>
      <c r="AO267" s="26" t="str">
        <f t="shared" si="111"/>
        <v/>
      </c>
      <c r="AP267" s="14" t="str">
        <f t="shared" si="112"/>
        <v/>
      </c>
      <c r="AS267" s="13" t="str">
        <f t="shared" si="113"/>
        <v/>
      </c>
      <c r="AW267" s="26" t="str">
        <f t="shared" si="114"/>
        <v/>
      </c>
      <c r="AX267" s="14" t="str">
        <f t="shared" si="115"/>
        <v/>
      </c>
      <c r="BA267" s="13" t="str">
        <f t="shared" si="116"/>
        <v/>
      </c>
      <c r="BE267" s="26" t="str">
        <f t="shared" si="117"/>
        <v/>
      </c>
      <c r="BF267" s="26" t="str">
        <f t="shared" si="118"/>
        <v/>
      </c>
      <c r="BH267" s="18" t="str">
        <f>IF($A267="","",IF(BG267="","I",LOOKUP(BG267/BI$2,{0,0.4,0.45,0.5,0.55,0.6,0.65,0.7,0.75,0.8,1},{"F","D","C","C+","B-","B","B+","A-","A","A+"})))</f>
        <v/>
      </c>
      <c r="BI267" s="110" t="str">
        <f>IF($A267="","",IF(BG267="","--",LOOKUP(BG267/BI$2,{0,0.4,0.45,0.5,0.55,0.6,0.65,0.7,0.75,0.8,1},{0,2,2.25,2.5,2.75,3,3.25,3.5,3.75,4})))</f>
        <v/>
      </c>
      <c r="BO267" s="35" t="str">
        <f t="shared" si="119"/>
        <v/>
      </c>
    </row>
    <row r="268" spans="5:67" x14ac:dyDescent="0.25">
      <c r="E268" s="18" t="str">
        <f t="shared" si="98"/>
        <v/>
      </c>
      <c r="I268" s="26" t="str">
        <f t="shared" si="99"/>
        <v/>
      </c>
      <c r="J268" s="14" t="str">
        <f t="shared" si="100"/>
        <v/>
      </c>
      <c r="M268" s="13" t="str">
        <f t="shared" si="101"/>
        <v/>
      </c>
      <c r="Q268" s="26" t="str">
        <f t="shared" si="102"/>
        <v/>
      </c>
      <c r="R268" s="14" t="str">
        <f t="shared" si="103"/>
        <v/>
      </c>
      <c r="U268" s="13" t="str">
        <f t="shared" si="104"/>
        <v/>
      </c>
      <c r="Y268" s="26" t="str">
        <f t="shared" si="105"/>
        <v/>
      </c>
      <c r="Z268" s="14" t="str">
        <f t="shared" si="106"/>
        <v/>
      </c>
      <c r="AC268" s="13" t="str">
        <f t="shared" si="107"/>
        <v/>
      </c>
      <c r="AG268" s="26" t="str">
        <f t="shared" si="108"/>
        <v/>
      </c>
      <c r="AH268" s="14" t="str">
        <f t="shared" si="109"/>
        <v/>
      </c>
      <c r="AK268" s="13" t="str">
        <f t="shared" si="110"/>
        <v/>
      </c>
      <c r="AO268" s="26" t="str">
        <f t="shared" si="111"/>
        <v/>
      </c>
      <c r="AP268" s="14" t="str">
        <f t="shared" si="112"/>
        <v/>
      </c>
      <c r="AS268" s="13" t="str">
        <f t="shared" si="113"/>
        <v/>
      </c>
      <c r="AW268" s="26" t="str">
        <f t="shared" si="114"/>
        <v/>
      </c>
      <c r="AX268" s="14" t="str">
        <f t="shared" si="115"/>
        <v/>
      </c>
      <c r="BA268" s="13" t="str">
        <f t="shared" si="116"/>
        <v/>
      </c>
      <c r="BE268" s="26" t="str">
        <f t="shared" si="117"/>
        <v/>
      </c>
      <c r="BF268" s="26" t="str">
        <f t="shared" si="118"/>
        <v/>
      </c>
      <c r="BH268" s="18" t="str">
        <f>IF($A268="","",IF(BG268="","I",LOOKUP(BG268/BI$2,{0,0.4,0.45,0.5,0.55,0.6,0.65,0.7,0.75,0.8,1},{"F","D","C","C+","B-","B","B+","A-","A","A+"})))</f>
        <v/>
      </c>
      <c r="BI268" s="110" t="str">
        <f>IF($A268="","",IF(BG268="","--",LOOKUP(BG268/BI$2,{0,0.4,0.45,0.5,0.55,0.6,0.65,0.7,0.75,0.8,1},{0,2,2.25,2.5,2.75,3,3.25,3.5,3.75,4})))</f>
        <v/>
      </c>
      <c r="BO268" s="35" t="str">
        <f t="shared" si="119"/>
        <v/>
      </c>
    </row>
    <row r="269" spans="5:67" x14ac:dyDescent="0.25">
      <c r="E269" s="18" t="str">
        <f t="shared" si="98"/>
        <v/>
      </c>
      <c r="I269" s="26" t="str">
        <f t="shared" si="99"/>
        <v/>
      </c>
      <c r="J269" s="14" t="str">
        <f t="shared" si="100"/>
        <v/>
      </c>
      <c r="M269" s="13" t="str">
        <f t="shared" si="101"/>
        <v/>
      </c>
      <c r="Q269" s="26" t="str">
        <f t="shared" si="102"/>
        <v/>
      </c>
      <c r="R269" s="14" t="str">
        <f t="shared" si="103"/>
        <v/>
      </c>
      <c r="U269" s="13" t="str">
        <f t="shared" si="104"/>
        <v/>
      </c>
      <c r="Y269" s="26" t="str">
        <f t="shared" si="105"/>
        <v/>
      </c>
      <c r="Z269" s="14" t="str">
        <f t="shared" si="106"/>
        <v/>
      </c>
      <c r="AC269" s="13" t="str">
        <f t="shared" si="107"/>
        <v/>
      </c>
      <c r="AG269" s="26" t="str">
        <f t="shared" si="108"/>
        <v/>
      </c>
      <c r="AH269" s="14" t="str">
        <f t="shared" si="109"/>
        <v/>
      </c>
      <c r="AK269" s="13" t="str">
        <f t="shared" si="110"/>
        <v/>
      </c>
      <c r="AO269" s="26" t="str">
        <f t="shared" si="111"/>
        <v/>
      </c>
      <c r="AP269" s="14" t="str">
        <f t="shared" si="112"/>
        <v/>
      </c>
      <c r="AS269" s="13" t="str">
        <f t="shared" si="113"/>
        <v/>
      </c>
      <c r="AW269" s="26" t="str">
        <f t="shared" si="114"/>
        <v/>
      </c>
      <c r="AX269" s="14" t="str">
        <f t="shared" si="115"/>
        <v/>
      </c>
      <c r="BA269" s="13" t="str">
        <f t="shared" si="116"/>
        <v/>
      </c>
      <c r="BE269" s="26" t="str">
        <f t="shared" si="117"/>
        <v/>
      </c>
      <c r="BF269" s="26" t="str">
        <f t="shared" si="118"/>
        <v/>
      </c>
      <c r="BH269" s="18" t="str">
        <f>IF($A269="","",IF(BG269="","I",LOOKUP(BG269/BI$2,{0,0.4,0.45,0.5,0.55,0.6,0.65,0.7,0.75,0.8,1},{"F","D","C","C+","B-","B","B+","A-","A","A+"})))</f>
        <v/>
      </c>
      <c r="BI269" s="110" t="str">
        <f>IF($A269="","",IF(BG269="","--",LOOKUP(BG269/BI$2,{0,0.4,0.45,0.5,0.55,0.6,0.65,0.7,0.75,0.8,1},{0,2,2.25,2.5,2.75,3,3.25,3.5,3.75,4})))</f>
        <v/>
      </c>
      <c r="BO269" s="35" t="str">
        <f t="shared" si="119"/>
        <v/>
      </c>
    </row>
    <row r="270" spans="5:67" x14ac:dyDescent="0.25">
      <c r="E270" s="18" t="str">
        <f t="shared" si="98"/>
        <v/>
      </c>
      <c r="I270" s="26" t="str">
        <f t="shared" si="99"/>
        <v/>
      </c>
      <c r="J270" s="14" t="str">
        <f t="shared" si="100"/>
        <v/>
      </c>
      <c r="M270" s="13" t="str">
        <f t="shared" si="101"/>
        <v/>
      </c>
      <c r="Q270" s="26" t="str">
        <f t="shared" si="102"/>
        <v/>
      </c>
      <c r="R270" s="14" t="str">
        <f t="shared" si="103"/>
        <v/>
      </c>
      <c r="U270" s="13" t="str">
        <f t="shared" si="104"/>
        <v/>
      </c>
      <c r="Y270" s="26" t="str">
        <f t="shared" si="105"/>
        <v/>
      </c>
      <c r="Z270" s="14" t="str">
        <f t="shared" si="106"/>
        <v/>
      </c>
      <c r="AC270" s="13" t="str">
        <f t="shared" si="107"/>
        <v/>
      </c>
      <c r="AG270" s="26" t="str">
        <f t="shared" si="108"/>
        <v/>
      </c>
      <c r="AH270" s="14" t="str">
        <f t="shared" si="109"/>
        <v/>
      </c>
      <c r="AK270" s="13" t="str">
        <f t="shared" si="110"/>
        <v/>
      </c>
      <c r="AO270" s="26" t="str">
        <f t="shared" si="111"/>
        <v/>
      </c>
      <c r="AP270" s="14" t="str">
        <f t="shared" si="112"/>
        <v/>
      </c>
      <c r="AS270" s="13" t="str">
        <f t="shared" si="113"/>
        <v/>
      </c>
      <c r="AW270" s="26" t="str">
        <f t="shared" si="114"/>
        <v/>
      </c>
      <c r="AX270" s="14" t="str">
        <f t="shared" si="115"/>
        <v/>
      </c>
      <c r="BA270" s="13" t="str">
        <f t="shared" si="116"/>
        <v/>
      </c>
      <c r="BE270" s="26" t="str">
        <f t="shared" si="117"/>
        <v/>
      </c>
      <c r="BF270" s="26" t="str">
        <f t="shared" si="118"/>
        <v/>
      </c>
      <c r="BH270" s="18" t="str">
        <f>IF($A270="","",IF(BG270="","I",LOOKUP(BG270/BI$2,{0,0.4,0.45,0.5,0.55,0.6,0.65,0.7,0.75,0.8,1},{"F","D","C","C+","B-","B","B+","A-","A","A+"})))</f>
        <v/>
      </c>
      <c r="BI270" s="110" t="str">
        <f>IF($A270="","",IF(BG270="","--",LOOKUP(BG270/BI$2,{0,0.4,0.45,0.5,0.55,0.6,0.65,0.7,0.75,0.8,1},{0,2,2.25,2.5,2.75,3,3.25,3.5,3.75,4})))</f>
        <v/>
      </c>
      <c r="BO270" s="35" t="str">
        <f t="shared" si="119"/>
        <v/>
      </c>
    </row>
    <row r="271" spans="5:67" x14ac:dyDescent="0.25">
      <c r="E271" s="18" t="str">
        <f t="shared" si="98"/>
        <v/>
      </c>
      <c r="I271" s="26" t="str">
        <f t="shared" si="99"/>
        <v/>
      </c>
      <c r="J271" s="14" t="str">
        <f t="shared" si="100"/>
        <v/>
      </c>
      <c r="M271" s="13" t="str">
        <f t="shared" si="101"/>
        <v/>
      </c>
      <c r="Q271" s="26" t="str">
        <f t="shared" si="102"/>
        <v/>
      </c>
      <c r="R271" s="14" t="str">
        <f t="shared" si="103"/>
        <v/>
      </c>
      <c r="U271" s="13" t="str">
        <f t="shared" si="104"/>
        <v/>
      </c>
      <c r="Y271" s="26" t="str">
        <f t="shared" si="105"/>
        <v/>
      </c>
      <c r="Z271" s="14" t="str">
        <f t="shared" si="106"/>
        <v/>
      </c>
      <c r="AC271" s="13" t="str">
        <f t="shared" si="107"/>
        <v/>
      </c>
      <c r="AG271" s="26" t="str">
        <f t="shared" si="108"/>
        <v/>
      </c>
      <c r="AH271" s="14" t="str">
        <f t="shared" si="109"/>
        <v/>
      </c>
      <c r="AK271" s="13" t="str">
        <f t="shared" si="110"/>
        <v/>
      </c>
      <c r="AO271" s="26" t="str">
        <f t="shared" si="111"/>
        <v/>
      </c>
      <c r="AP271" s="14" t="str">
        <f t="shared" si="112"/>
        <v/>
      </c>
      <c r="AS271" s="13" t="str">
        <f t="shared" si="113"/>
        <v/>
      </c>
      <c r="AW271" s="26" t="str">
        <f t="shared" si="114"/>
        <v/>
      </c>
      <c r="AX271" s="14" t="str">
        <f t="shared" si="115"/>
        <v/>
      </c>
      <c r="BA271" s="13" t="str">
        <f t="shared" si="116"/>
        <v/>
      </c>
      <c r="BE271" s="26" t="str">
        <f t="shared" si="117"/>
        <v/>
      </c>
      <c r="BF271" s="26" t="str">
        <f t="shared" si="118"/>
        <v/>
      </c>
      <c r="BH271" s="18" t="str">
        <f>IF($A271="","",IF(BG271="","I",LOOKUP(BG271/BI$2,{0,0.4,0.45,0.5,0.55,0.6,0.65,0.7,0.75,0.8,1},{"F","D","C","C+","B-","B","B+","A-","A","A+"})))</f>
        <v/>
      </c>
      <c r="BI271" s="110" t="str">
        <f>IF($A271="","",IF(BG271="","--",LOOKUP(BG271/BI$2,{0,0.4,0.45,0.5,0.55,0.6,0.65,0.7,0.75,0.8,1},{0,2,2.25,2.5,2.75,3,3.25,3.5,3.75,4})))</f>
        <v/>
      </c>
      <c r="BO271" s="35" t="str">
        <f t="shared" si="119"/>
        <v/>
      </c>
    </row>
    <row r="272" spans="5:67" x14ac:dyDescent="0.25">
      <c r="E272" s="18" t="str">
        <f t="shared" si="98"/>
        <v/>
      </c>
      <c r="I272" s="26" t="str">
        <f t="shared" si="99"/>
        <v/>
      </c>
      <c r="J272" s="14" t="str">
        <f t="shared" si="100"/>
        <v/>
      </c>
      <c r="M272" s="13" t="str">
        <f t="shared" si="101"/>
        <v/>
      </c>
      <c r="Q272" s="26" t="str">
        <f t="shared" si="102"/>
        <v/>
      </c>
      <c r="R272" s="14" t="str">
        <f t="shared" si="103"/>
        <v/>
      </c>
      <c r="U272" s="13" t="str">
        <f t="shared" si="104"/>
        <v/>
      </c>
      <c r="Y272" s="26" t="str">
        <f t="shared" si="105"/>
        <v/>
      </c>
      <c r="Z272" s="14" t="str">
        <f t="shared" si="106"/>
        <v/>
      </c>
      <c r="AC272" s="13" t="str">
        <f t="shared" si="107"/>
        <v/>
      </c>
      <c r="AG272" s="26" t="str">
        <f t="shared" si="108"/>
        <v/>
      </c>
      <c r="AH272" s="14" t="str">
        <f t="shared" si="109"/>
        <v/>
      </c>
      <c r="AK272" s="13" t="str">
        <f t="shared" si="110"/>
        <v/>
      </c>
      <c r="AO272" s="26" t="str">
        <f t="shared" si="111"/>
        <v/>
      </c>
      <c r="AP272" s="14" t="str">
        <f t="shared" si="112"/>
        <v/>
      </c>
      <c r="AS272" s="13" t="str">
        <f t="shared" si="113"/>
        <v/>
      </c>
      <c r="AW272" s="26" t="str">
        <f t="shared" si="114"/>
        <v/>
      </c>
      <c r="AX272" s="14" t="str">
        <f t="shared" si="115"/>
        <v/>
      </c>
      <c r="BA272" s="13" t="str">
        <f t="shared" si="116"/>
        <v/>
      </c>
      <c r="BE272" s="26" t="str">
        <f t="shared" si="117"/>
        <v/>
      </c>
      <c r="BF272" s="26" t="str">
        <f t="shared" si="118"/>
        <v/>
      </c>
      <c r="BH272" s="18" t="str">
        <f>IF($A272="","",IF(BG272="","I",LOOKUP(BG272/BI$2,{0,0.4,0.45,0.5,0.55,0.6,0.65,0.7,0.75,0.8,1},{"F","D","C","C+","B-","B","B+","A-","A","A+"})))</f>
        <v/>
      </c>
      <c r="BI272" s="110" t="str">
        <f>IF($A272="","",IF(BG272="","--",LOOKUP(BG272/BI$2,{0,0.4,0.45,0.5,0.55,0.6,0.65,0.7,0.75,0.8,1},{0,2,2.25,2.5,2.75,3,3.25,3.5,3.75,4})))</f>
        <v/>
      </c>
      <c r="BO272" s="35" t="str">
        <f t="shared" si="119"/>
        <v/>
      </c>
    </row>
    <row r="273" spans="5:67" x14ac:dyDescent="0.25">
      <c r="E273" s="18" t="str">
        <f t="shared" si="98"/>
        <v/>
      </c>
      <c r="I273" s="26" t="str">
        <f t="shared" si="99"/>
        <v/>
      </c>
      <c r="J273" s="14" t="str">
        <f t="shared" si="100"/>
        <v/>
      </c>
      <c r="M273" s="13" t="str">
        <f t="shared" si="101"/>
        <v/>
      </c>
      <c r="Q273" s="26" t="str">
        <f t="shared" si="102"/>
        <v/>
      </c>
      <c r="R273" s="14" t="str">
        <f t="shared" si="103"/>
        <v/>
      </c>
      <c r="U273" s="13" t="str">
        <f t="shared" si="104"/>
        <v/>
      </c>
      <c r="Y273" s="26" t="str">
        <f t="shared" si="105"/>
        <v/>
      </c>
      <c r="Z273" s="14" t="str">
        <f t="shared" si="106"/>
        <v/>
      </c>
      <c r="AC273" s="13" t="str">
        <f t="shared" si="107"/>
        <v/>
      </c>
      <c r="AG273" s="26" t="str">
        <f t="shared" si="108"/>
        <v/>
      </c>
      <c r="AH273" s="14" t="str">
        <f t="shared" si="109"/>
        <v/>
      </c>
      <c r="AK273" s="13" t="str">
        <f t="shared" si="110"/>
        <v/>
      </c>
      <c r="AO273" s="26" t="str">
        <f t="shared" si="111"/>
        <v/>
      </c>
      <c r="AP273" s="14" t="str">
        <f t="shared" si="112"/>
        <v/>
      </c>
      <c r="AS273" s="13" t="str">
        <f t="shared" si="113"/>
        <v/>
      </c>
      <c r="AW273" s="26" t="str">
        <f t="shared" si="114"/>
        <v/>
      </c>
      <c r="AX273" s="14" t="str">
        <f t="shared" si="115"/>
        <v/>
      </c>
      <c r="BA273" s="13" t="str">
        <f t="shared" si="116"/>
        <v/>
      </c>
      <c r="BE273" s="26" t="str">
        <f t="shared" si="117"/>
        <v/>
      </c>
      <c r="BF273" s="26" t="str">
        <f t="shared" si="118"/>
        <v/>
      </c>
      <c r="BH273" s="18" t="str">
        <f>IF($A273="","",IF(BG273="","I",LOOKUP(BG273/BI$2,{0,0.4,0.45,0.5,0.55,0.6,0.65,0.7,0.75,0.8,1},{"F","D","C","C+","B-","B","B+","A-","A","A+"})))</f>
        <v/>
      </c>
      <c r="BI273" s="110" t="str">
        <f>IF($A273="","",IF(BG273="","--",LOOKUP(BG273/BI$2,{0,0.4,0.45,0.5,0.55,0.6,0.65,0.7,0.75,0.8,1},{0,2,2.25,2.5,2.75,3,3.25,3.5,3.75,4})))</f>
        <v/>
      </c>
      <c r="BO273" s="35" t="str">
        <f t="shared" si="119"/>
        <v/>
      </c>
    </row>
    <row r="274" spans="5:67" x14ac:dyDescent="0.25">
      <c r="E274" s="18" t="str">
        <f t="shared" si="98"/>
        <v/>
      </c>
      <c r="I274" s="26" t="str">
        <f t="shared" si="99"/>
        <v/>
      </c>
      <c r="J274" s="14" t="str">
        <f t="shared" si="100"/>
        <v/>
      </c>
      <c r="M274" s="13" t="str">
        <f t="shared" si="101"/>
        <v/>
      </c>
      <c r="Q274" s="26" t="str">
        <f t="shared" si="102"/>
        <v/>
      </c>
      <c r="R274" s="14" t="str">
        <f t="shared" si="103"/>
        <v/>
      </c>
      <c r="U274" s="13" t="str">
        <f t="shared" si="104"/>
        <v/>
      </c>
      <c r="Y274" s="26" t="str">
        <f t="shared" si="105"/>
        <v/>
      </c>
      <c r="Z274" s="14" t="str">
        <f t="shared" si="106"/>
        <v/>
      </c>
      <c r="AC274" s="13" t="str">
        <f t="shared" si="107"/>
        <v/>
      </c>
      <c r="AG274" s="26" t="str">
        <f t="shared" si="108"/>
        <v/>
      </c>
      <c r="AH274" s="14" t="str">
        <f t="shared" si="109"/>
        <v/>
      </c>
      <c r="AK274" s="13" t="str">
        <f t="shared" si="110"/>
        <v/>
      </c>
      <c r="AO274" s="26" t="str">
        <f t="shared" si="111"/>
        <v/>
      </c>
      <c r="AP274" s="14" t="str">
        <f t="shared" si="112"/>
        <v/>
      </c>
      <c r="AS274" s="13" t="str">
        <f t="shared" si="113"/>
        <v/>
      </c>
      <c r="AW274" s="26" t="str">
        <f t="shared" si="114"/>
        <v/>
      </c>
      <c r="AX274" s="14" t="str">
        <f t="shared" si="115"/>
        <v/>
      </c>
      <c r="BA274" s="13" t="str">
        <f t="shared" si="116"/>
        <v/>
      </c>
      <c r="BE274" s="26" t="str">
        <f t="shared" si="117"/>
        <v/>
      </c>
      <c r="BF274" s="26" t="str">
        <f t="shared" si="118"/>
        <v/>
      </c>
      <c r="BH274" s="18" t="str">
        <f>IF($A274="","",IF(BG274="","I",LOOKUP(BG274/BI$2,{0,0.4,0.45,0.5,0.55,0.6,0.65,0.7,0.75,0.8,1},{"F","D","C","C+","B-","B","B+","A-","A","A+"})))</f>
        <v/>
      </c>
      <c r="BI274" s="110" t="str">
        <f>IF($A274="","",IF(BG274="","--",LOOKUP(BG274/BI$2,{0,0.4,0.45,0.5,0.55,0.6,0.65,0.7,0.75,0.8,1},{0,2,2.25,2.5,2.75,3,3.25,3.5,3.75,4})))</f>
        <v/>
      </c>
      <c r="BO274" s="35" t="str">
        <f t="shared" si="119"/>
        <v/>
      </c>
    </row>
    <row r="275" spans="5:67" x14ac:dyDescent="0.25">
      <c r="E275" s="18" t="str">
        <f t="shared" si="98"/>
        <v/>
      </c>
      <c r="I275" s="26" t="str">
        <f t="shared" si="99"/>
        <v/>
      </c>
      <c r="J275" s="14" t="str">
        <f t="shared" si="100"/>
        <v/>
      </c>
      <c r="M275" s="13" t="str">
        <f t="shared" si="101"/>
        <v/>
      </c>
      <c r="Q275" s="26" t="str">
        <f t="shared" si="102"/>
        <v/>
      </c>
      <c r="R275" s="14" t="str">
        <f t="shared" si="103"/>
        <v/>
      </c>
      <c r="U275" s="13" t="str">
        <f t="shared" si="104"/>
        <v/>
      </c>
      <c r="Y275" s="26" t="str">
        <f t="shared" si="105"/>
        <v/>
      </c>
      <c r="Z275" s="14" t="str">
        <f t="shared" si="106"/>
        <v/>
      </c>
      <c r="AC275" s="13" t="str">
        <f t="shared" si="107"/>
        <v/>
      </c>
      <c r="AG275" s="26" t="str">
        <f t="shared" si="108"/>
        <v/>
      </c>
      <c r="AH275" s="14" t="str">
        <f t="shared" si="109"/>
        <v/>
      </c>
      <c r="AK275" s="13" t="str">
        <f t="shared" si="110"/>
        <v/>
      </c>
      <c r="AO275" s="26" t="str">
        <f t="shared" si="111"/>
        <v/>
      </c>
      <c r="AP275" s="14" t="str">
        <f t="shared" si="112"/>
        <v/>
      </c>
      <c r="AS275" s="13" t="str">
        <f t="shared" si="113"/>
        <v/>
      </c>
      <c r="AW275" s="26" t="str">
        <f t="shared" si="114"/>
        <v/>
      </c>
      <c r="AX275" s="14" t="str">
        <f t="shared" si="115"/>
        <v/>
      </c>
      <c r="BA275" s="13" t="str">
        <f t="shared" si="116"/>
        <v/>
      </c>
      <c r="BE275" s="26" t="str">
        <f t="shared" si="117"/>
        <v/>
      </c>
      <c r="BF275" s="26" t="str">
        <f t="shared" si="118"/>
        <v/>
      </c>
      <c r="BH275" s="18" t="str">
        <f>IF($A275="","",IF(BG275="","I",LOOKUP(BG275/BI$2,{0,0.4,0.45,0.5,0.55,0.6,0.65,0.7,0.75,0.8,1},{"F","D","C","C+","B-","B","B+","A-","A","A+"})))</f>
        <v/>
      </c>
      <c r="BI275" s="110" t="str">
        <f>IF($A275="","",IF(BG275="","--",LOOKUP(BG275/BI$2,{0,0.4,0.45,0.5,0.55,0.6,0.65,0.7,0.75,0.8,1},{0,2,2.25,2.5,2.75,3,3.25,3.5,3.75,4})))</f>
        <v/>
      </c>
      <c r="BO275" s="35" t="str">
        <f t="shared" si="119"/>
        <v/>
      </c>
    </row>
    <row r="276" spans="5:67" x14ac:dyDescent="0.25">
      <c r="E276" s="18" t="str">
        <f t="shared" si="98"/>
        <v/>
      </c>
      <c r="I276" s="26" t="str">
        <f t="shared" si="99"/>
        <v/>
      </c>
      <c r="J276" s="14" t="str">
        <f t="shared" si="100"/>
        <v/>
      </c>
      <c r="M276" s="13" t="str">
        <f t="shared" si="101"/>
        <v/>
      </c>
      <c r="Q276" s="26" t="str">
        <f t="shared" si="102"/>
        <v/>
      </c>
      <c r="R276" s="14" t="str">
        <f t="shared" si="103"/>
        <v/>
      </c>
      <c r="U276" s="13" t="str">
        <f t="shared" si="104"/>
        <v/>
      </c>
      <c r="Y276" s="26" t="str">
        <f t="shared" si="105"/>
        <v/>
      </c>
      <c r="Z276" s="14" t="str">
        <f t="shared" si="106"/>
        <v/>
      </c>
      <c r="AC276" s="13" t="str">
        <f t="shared" si="107"/>
        <v/>
      </c>
      <c r="AG276" s="26" t="str">
        <f t="shared" si="108"/>
        <v/>
      </c>
      <c r="AH276" s="14" t="str">
        <f t="shared" si="109"/>
        <v/>
      </c>
      <c r="AK276" s="13" t="str">
        <f t="shared" si="110"/>
        <v/>
      </c>
      <c r="AO276" s="26" t="str">
        <f t="shared" si="111"/>
        <v/>
      </c>
      <c r="AP276" s="14" t="str">
        <f t="shared" si="112"/>
        <v/>
      </c>
      <c r="AS276" s="13" t="str">
        <f t="shared" si="113"/>
        <v/>
      </c>
      <c r="AW276" s="26" t="str">
        <f t="shared" si="114"/>
        <v/>
      </c>
      <c r="AX276" s="14" t="str">
        <f t="shared" si="115"/>
        <v/>
      </c>
      <c r="BA276" s="13" t="str">
        <f t="shared" si="116"/>
        <v/>
      </c>
      <c r="BE276" s="26" t="str">
        <f t="shared" si="117"/>
        <v/>
      </c>
      <c r="BF276" s="26" t="str">
        <f t="shared" si="118"/>
        <v/>
      </c>
      <c r="BH276" s="18" t="str">
        <f>IF($A276="","",IF(BG276="","I",LOOKUP(BG276/BI$2,{0,0.4,0.45,0.5,0.55,0.6,0.65,0.7,0.75,0.8,1},{"F","D","C","C+","B-","B","B+","A-","A","A+"})))</f>
        <v/>
      </c>
      <c r="BI276" s="110" t="str">
        <f>IF($A276="","",IF(BG276="","--",LOOKUP(BG276/BI$2,{0,0.4,0.45,0.5,0.55,0.6,0.65,0.7,0.75,0.8,1},{0,2,2.25,2.5,2.75,3,3.25,3.5,3.75,4})))</f>
        <v/>
      </c>
      <c r="BO276" s="35" t="str">
        <f t="shared" si="119"/>
        <v/>
      </c>
    </row>
    <row r="277" spans="5:67" x14ac:dyDescent="0.25">
      <c r="E277" s="18" t="str">
        <f t="shared" si="98"/>
        <v/>
      </c>
      <c r="I277" s="26" t="str">
        <f t="shared" si="99"/>
        <v/>
      </c>
      <c r="J277" s="14" t="str">
        <f t="shared" si="100"/>
        <v/>
      </c>
      <c r="M277" s="13" t="str">
        <f t="shared" si="101"/>
        <v/>
      </c>
      <c r="Q277" s="26" t="str">
        <f t="shared" si="102"/>
        <v/>
      </c>
      <c r="R277" s="14" t="str">
        <f t="shared" si="103"/>
        <v/>
      </c>
      <c r="U277" s="13" t="str">
        <f t="shared" si="104"/>
        <v/>
      </c>
      <c r="Y277" s="26" t="str">
        <f t="shared" si="105"/>
        <v/>
      </c>
      <c r="Z277" s="14" t="str">
        <f t="shared" si="106"/>
        <v/>
      </c>
      <c r="AC277" s="13" t="str">
        <f t="shared" si="107"/>
        <v/>
      </c>
      <c r="AG277" s="26" t="str">
        <f t="shared" si="108"/>
        <v/>
      </c>
      <c r="AH277" s="14" t="str">
        <f t="shared" si="109"/>
        <v/>
      </c>
      <c r="AK277" s="13" t="str">
        <f t="shared" si="110"/>
        <v/>
      </c>
      <c r="AO277" s="26" t="str">
        <f t="shared" si="111"/>
        <v/>
      </c>
      <c r="AP277" s="14" t="str">
        <f t="shared" si="112"/>
        <v/>
      </c>
      <c r="AS277" s="13" t="str">
        <f t="shared" si="113"/>
        <v/>
      </c>
      <c r="AW277" s="26" t="str">
        <f t="shared" si="114"/>
        <v/>
      </c>
      <c r="AX277" s="14" t="str">
        <f t="shared" si="115"/>
        <v/>
      </c>
      <c r="BA277" s="13" t="str">
        <f t="shared" si="116"/>
        <v/>
      </c>
      <c r="BE277" s="26" t="str">
        <f t="shared" si="117"/>
        <v/>
      </c>
      <c r="BF277" s="26" t="str">
        <f t="shared" si="118"/>
        <v/>
      </c>
      <c r="BH277" s="18" t="str">
        <f>IF($A277="","",IF(BG277="","I",LOOKUP(BG277/BI$2,{0,0.4,0.45,0.5,0.55,0.6,0.65,0.7,0.75,0.8,1},{"F","D","C","C+","B-","B","B+","A-","A","A+"})))</f>
        <v/>
      </c>
      <c r="BI277" s="110" t="str">
        <f>IF($A277="","",IF(BG277="","--",LOOKUP(BG277/BI$2,{0,0.4,0.45,0.5,0.55,0.6,0.65,0.7,0.75,0.8,1},{0,2,2.25,2.5,2.75,3,3.25,3.5,3.75,4})))</f>
        <v/>
      </c>
      <c r="BO277" s="35" t="str">
        <f t="shared" si="119"/>
        <v/>
      </c>
    </row>
    <row r="278" spans="5:67" x14ac:dyDescent="0.25">
      <c r="E278" s="18" t="str">
        <f t="shared" si="98"/>
        <v/>
      </c>
      <c r="I278" s="26" t="str">
        <f t="shared" si="99"/>
        <v/>
      </c>
      <c r="J278" s="14" t="str">
        <f t="shared" si="100"/>
        <v/>
      </c>
      <c r="M278" s="13" t="str">
        <f t="shared" si="101"/>
        <v/>
      </c>
      <c r="Q278" s="26" t="str">
        <f t="shared" si="102"/>
        <v/>
      </c>
      <c r="R278" s="14" t="str">
        <f t="shared" si="103"/>
        <v/>
      </c>
      <c r="U278" s="13" t="str">
        <f t="shared" si="104"/>
        <v/>
      </c>
      <c r="Y278" s="26" t="str">
        <f t="shared" si="105"/>
        <v/>
      </c>
      <c r="Z278" s="14" t="str">
        <f t="shared" si="106"/>
        <v/>
      </c>
      <c r="AC278" s="13" t="str">
        <f t="shared" si="107"/>
        <v/>
      </c>
      <c r="AG278" s="26" t="str">
        <f t="shared" si="108"/>
        <v/>
      </c>
      <c r="AH278" s="14" t="str">
        <f t="shared" si="109"/>
        <v/>
      </c>
      <c r="AK278" s="13" t="str">
        <f t="shared" si="110"/>
        <v/>
      </c>
      <c r="AO278" s="26" t="str">
        <f t="shared" si="111"/>
        <v/>
      </c>
      <c r="AP278" s="14" t="str">
        <f t="shared" si="112"/>
        <v/>
      </c>
      <c r="AS278" s="13" t="str">
        <f t="shared" si="113"/>
        <v/>
      </c>
      <c r="AW278" s="26" t="str">
        <f t="shared" si="114"/>
        <v/>
      </c>
      <c r="AX278" s="14" t="str">
        <f t="shared" si="115"/>
        <v/>
      </c>
      <c r="BA278" s="13" t="str">
        <f t="shared" si="116"/>
        <v/>
      </c>
      <c r="BE278" s="26" t="str">
        <f t="shared" si="117"/>
        <v/>
      </c>
      <c r="BF278" s="26" t="str">
        <f t="shared" si="118"/>
        <v/>
      </c>
      <c r="BH278" s="18" t="str">
        <f>IF($A278="","",IF(BG278="","I",LOOKUP(BG278/BI$2,{0,0.4,0.45,0.5,0.55,0.6,0.65,0.7,0.75,0.8,1},{"F","D","C","C+","B-","B","B+","A-","A","A+"})))</f>
        <v/>
      </c>
      <c r="BI278" s="110" t="str">
        <f>IF($A278="","",IF(BG278="","--",LOOKUP(BG278/BI$2,{0,0.4,0.45,0.5,0.55,0.6,0.65,0.7,0.75,0.8,1},{0,2,2.25,2.5,2.75,3,3.25,3.5,3.75,4})))</f>
        <v/>
      </c>
      <c r="BO278" s="35" t="str">
        <f t="shared" si="119"/>
        <v/>
      </c>
    </row>
    <row r="279" spans="5:67" x14ac:dyDescent="0.25">
      <c r="E279" s="18" t="str">
        <f t="shared" si="98"/>
        <v/>
      </c>
      <c r="I279" s="26" t="str">
        <f t="shared" si="99"/>
        <v/>
      </c>
      <c r="J279" s="14" t="str">
        <f t="shared" si="100"/>
        <v/>
      </c>
      <c r="M279" s="13" t="str">
        <f t="shared" si="101"/>
        <v/>
      </c>
      <c r="Q279" s="26" t="str">
        <f t="shared" si="102"/>
        <v/>
      </c>
      <c r="R279" s="14" t="str">
        <f t="shared" si="103"/>
        <v/>
      </c>
      <c r="U279" s="13" t="str">
        <f t="shared" si="104"/>
        <v/>
      </c>
      <c r="Y279" s="26" t="str">
        <f t="shared" si="105"/>
        <v/>
      </c>
      <c r="Z279" s="14" t="str">
        <f t="shared" si="106"/>
        <v/>
      </c>
      <c r="AC279" s="13" t="str">
        <f t="shared" si="107"/>
        <v/>
      </c>
      <c r="AG279" s="26" t="str">
        <f t="shared" si="108"/>
        <v/>
      </c>
      <c r="AH279" s="14" t="str">
        <f t="shared" si="109"/>
        <v/>
      </c>
      <c r="AK279" s="13" t="str">
        <f t="shared" si="110"/>
        <v/>
      </c>
      <c r="AO279" s="26" t="str">
        <f t="shared" si="111"/>
        <v/>
      </c>
      <c r="AP279" s="14" t="str">
        <f t="shared" si="112"/>
        <v/>
      </c>
      <c r="AS279" s="13" t="str">
        <f t="shared" si="113"/>
        <v/>
      </c>
      <c r="AW279" s="26" t="str">
        <f t="shared" si="114"/>
        <v/>
      </c>
      <c r="AX279" s="14" t="str">
        <f t="shared" si="115"/>
        <v/>
      </c>
      <c r="BA279" s="13" t="str">
        <f t="shared" si="116"/>
        <v/>
      </c>
      <c r="BE279" s="26" t="str">
        <f t="shared" si="117"/>
        <v/>
      </c>
      <c r="BF279" s="26" t="str">
        <f t="shared" si="118"/>
        <v/>
      </c>
      <c r="BH279" s="18" t="str">
        <f>IF($A279="","",IF(BG279="","I",LOOKUP(BG279/BI$2,{0,0.4,0.45,0.5,0.55,0.6,0.65,0.7,0.75,0.8,1},{"F","D","C","C+","B-","B","B+","A-","A","A+"})))</f>
        <v/>
      </c>
      <c r="BI279" s="110" t="str">
        <f>IF($A279="","",IF(BG279="","--",LOOKUP(BG279/BI$2,{0,0.4,0.45,0.5,0.55,0.6,0.65,0.7,0.75,0.8,1},{0,2,2.25,2.5,2.75,3,3.25,3.5,3.75,4})))</f>
        <v/>
      </c>
      <c r="BO279" s="35" t="str">
        <f t="shared" si="119"/>
        <v/>
      </c>
    </row>
    <row r="280" spans="5:67" x14ac:dyDescent="0.25">
      <c r="E280" s="18" t="str">
        <f t="shared" si="98"/>
        <v/>
      </c>
      <c r="I280" s="26" t="str">
        <f t="shared" si="99"/>
        <v/>
      </c>
      <c r="J280" s="14" t="str">
        <f t="shared" si="100"/>
        <v/>
      </c>
      <c r="M280" s="13" t="str">
        <f t="shared" si="101"/>
        <v/>
      </c>
      <c r="Q280" s="26" t="str">
        <f t="shared" si="102"/>
        <v/>
      </c>
      <c r="R280" s="14" t="str">
        <f t="shared" si="103"/>
        <v/>
      </c>
      <c r="U280" s="13" t="str">
        <f t="shared" si="104"/>
        <v/>
      </c>
      <c r="Y280" s="26" t="str">
        <f t="shared" si="105"/>
        <v/>
      </c>
      <c r="Z280" s="14" t="str">
        <f t="shared" si="106"/>
        <v/>
      </c>
      <c r="AC280" s="13" t="str">
        <f t="shared" si="107"/>
        <v/>
      </c>
      <c r="AG280" s="26" t="str">
        <f t="shared" si="108"/>
        <v/>
      </c>
      <c r="AH280" s="14" t="str">
        <f t="shared" si="109"/>
        <v/>
      </c>
      <c r="AK280" s="13" t="str">
        <f t="shared" si="110"/>
        <v/>
      </c>
      <c r="AO280" s="26" t="str">
        <f t="shared" si="111"/>
        <v/>
      </c>
      <c r="AP280" s="14" t="str">
        <f t="shared" si="112"/>
        <v/>
      </c>
      <c r="AS280" s="13" t="str">
        <f t="shared" si="113"/>
        <v/>
      </c>
      <c r="AW280" s="26" t="str">
        <f t="shared" si="114"/>
        <v/>
      </c>
      <c r="AX280" s="14" t="str">
        <f t="shared" si="115"/>
        <v/>
      </c>
      <c r="BA280" s="13" t="str">
        <f t="shared" si="116"/>
        <v/>
      </c>
      <c r="BE280" s="26" t="str">
        <f t="shared" si="117"/>
        <v/>
      </c>
      <c r="BF280" s="26" t="str">
        <f t="shared" si="118"/>
        <v/>
      </c>
      <c r="BH280" s="18" t="str">
        <f>IF($A280="","",IF(BG280="","I",LOOKUP(BG280/BI$2,{0,0.4,0.45,0.5,0.55,0.6,0.65,0.7,0.75,0.8,1},{"F","D","C","C+","B-","B","B+","A-","A","A+"})))</f>
        <v/>
      </c>
      <c r="BI280" s="110" t="str">
        <f>IF($A280="","",IF(BG280="","--",LOOKUP(BG280/BI$2,{0,0.4,0.45,0.5,0.55,0.6,0.65,0.7,0.75,0.8,1},{0,2,2.25,2.5,2.75,3,3.25,3.5,3.75,4})))</f>
        <v/>
      </c>
      <c r="BO280" s="35" t="str">
        <f t="shared" si="119"/>
        <v/>
      </c>
    </row>
    <row r="281" spans="5:67" x14ac:dyDescent="0.25">
      <c r="E281" s="18" t="str">
        <f t="shared" si="98"/>
        <v/>
      </c>
      <c r="I281" s="26" t="str">
        <f t="shared" si="99"/>
        <v/>
      </c>
      <c r="J281" s="14" t="str">
        <f t="shared" si="100"/>
        <v/>
      </c>
      <c r="M281" s="13" t="str">
        <f t="shared" si="101"/>
        <v/>
      </c>
      <c r="Q281" s="26" t="str">
        <f t="shared" si="102"/>
        <v/>
      </c>
      <c r="R281" s="14" t="str">
        <f t="shared" si="103"/>
        <v/>
      </c>
      <c r="U281" s="13" t="str">
        <f t="shared" si="104"/>
        <v/>
      </c>
      <c r="Y281" s="26" t="str">
        <f t="shared" si="105"/>
        <v/>
      </c>
      <c r="Z281" s="14" t="str">
        <f t="shared" si="106"/>
        <v/>
      </c>
      <c r="AC281" s="13" t="str">
        <f t="shared" si="107"/>
        <v/>
      </c>
      <c r="AG281" s="26" t="str">
        <f t="shared" si="108"/>
        <v/>
      </c>
      <c r="AH281" s="14" t="str">
        <f t="shared" si="109"/>
        <v/>
      </c>
      <c r="AK281" s="13" t="str">
        <f t="shared" si="110"/>
        <v/>
      </c>
      <c r="AO281" s="26" t="str">
        <f t="shared" si="111"/>
        <v/>
      </c>
      <c r="AP281" s="14" t="str">
        <f t="shared" si="112"/>
        <v/>
      </c>
      <c r="AS281" s="13" t="str">
        <f t="shared" si="113"/>
        <v/>
      </c>
      <c r="AW281" s="26" t="str">
        <f t="shared" si="114"/>
        <v/>
      </c>
      <c r="AX281" s="14" t="str">
        <f t="shared" si="115"/>
        <v/>
      </c>
      <c r="BA281" s="13" t="str">
        <f t="shared" si="116"/>
        <v/>
      </c>
      <c r="BE281" s="26" t="str">
        <f t="shared" si="117"/>
        <v/>
      </c>
      <c r="BF281" s="26" t="str">
        <f t="shared" si="118"/>
        <v/>
      </c>
      <c r="BH281" s="18" t="str">
        <f>IF($A281="","",IF(BG281="","I",LOOKUP(BG281/BI$2,{0,0.4,0.45,0.5,0.55,0.6,0.65,0.7,0.75,0.8,1},{"F","D","C","C+","B-","B","B+","A-","A","A+"})))</f>
        <v/>
      </c>
      <c r="BI281" s="110" t="str">
        <f>IF($A281="","",IF(BG281="","--",LOOKUP(BG281/BI$2,{0,0.4,0.45,0.5,0.55,0.6,0.65,0.7,0.75,0.8,1},{0,2,2.25,2.5,2.75,3,3.25,3.5,3.75,4})))</f>
        <v/>
      </c>
      <c r="BO281" s="35" t="str">
        <f t="shared" si="119"/>
        <v/>
      </c>
    </row>
    <row r="282" spans="5:67" x14ac:dyDescent="0.25">
      <c r="E282" s="18" t="str">
        <f t="shared" si="98"/>
        <v/>
      </c>
      <c r="I282" s="26" t="str">
        <f t="shared" si="99"/>
        <v/>
      </c>
      <c r="J282" s="14" t="str">
        <f t="shared" si="100"/>
        <v/>
      </c>
      <c r="M282" s="13" t="str">
        <f t="shared" si="101"/>
        <v/>
      </c>
      <c r="Q282" s="26" t="str">
        <f t="shared" si="102"/>
        <v/>
      </c>
      <c r="R282" s="14" t="str">
        <f t="shared" si="103"/>
        <v/>
      </c>
      <c r="U282" s="13" t="str">
        <f t="shared" si="104"/>
        <v/>
      </c>
      <c r="Y282" s="26" t="str">
        <f t="shared" si="105"/>
        <v/>
      </c>
      <c r="Z282" s="14" t="str">
        <f t="shared" si="106"/>
        <v/>
      </c>
      <c r="AC282" s="13" t="str">
        <f t="shared" si="107"/>
        <v/>
      </c>
      <c r="AG282" s="26" t="str">
        <f t="shared" si="108"/>
        <v/>
      </c>
      <c r="AH282" s="14" t="str">
        <f t="shared" si="109"/>
        <v/>
      </c>
      <c r="AK282" s="13" t="str">
        <f t="shared" si="110"/>
        <v/>
      </c>
      <c r="AO282" s="26" t="str">
        <f t="shared" si="111"/>
        <v/>
      </c>
      <c r="AP282" s="14" t="str">
        <f t="shared" si="112"/>
        <v/>
      </c>
      <c r="AS282" s="13" t="str">
        <f t="shared" si="113"/>
        <v/>
      </c>
      <c r="AW282" s="26" t="str">
        <f t="shared" si="114"/>
        <v/>
      </c>
      <c r="AX282" s="14" t="str">
        <f t="shared" si="115"/>
        <v/>
      </c>
      <c r="BA282" s="13" t="str">
        <f t="shared" si="116"/>
        <v/>
      </c>
      <c r="BE282" s="26" t="str">
        <f t="shared" si="117"/>
        <v/>
      </c>
      <c r="BF282" s="26" t="str">
        <f t="shared" si="118"/>
        <v/>
      </c>
      <c r="BH282" s="18" t="str">
        <f>IF($A282="","",IF(BG282="","I",LOOKUP(BG282/BI$2,{0,0.4,0.45,0.5,0.55,0.6,0.65,0.7,0.75,0.8,1},{"F","D","C","C+","B-","B","B+","A-","A","A+"})))</f>
        <v/>
      </c>
      <c r="BI282" s="110" t="str">
        <f>IF($A282="","",IF(BG282="","--",LOOKUP(BG282/BI$2,{0,0.4,0.45,0.5,0.55,0.6,0.65,0.7,0.75,0.8,1},{0,2,2.25,2.5,2.75,3,3.25,3.5,3.75,4})))</f>
        <v/>
      </c>
      <c r="BO282" s="35" t="str">
        <f t="shared" si="119"/>
        <v/>
      </c>
    </row>
    <row r="283" spans="5:67" x14ac:dyDescent="0.25">
      <c r="E283" s="18" t="str">
        <f t="shared" si="98"/>
        <v/>
      </c>
      <c r="I283" s="26" t="str">
        <f t="shared" si="99"/>
        <v/>
      </c>
      <c r="J283" s="14" t="str">
        <f t="shared" si="100"/>
        <v/>
      </c>
      <c r="M283" s="13" t="str">
        <f t="shared" si="101"/>
        <v/>
      </c>
      <c r="Q283" s="26" t="str">
        <f t="shared" si="102"/>
        <v/>
      </c>
      <c r="R283" s="14" t="str">
        <f t="shared" si="103"/>
        <v/>
      </c>
      <c r="U283" s="13" t="str">
        <f t="shared" si="104"/>
        <v/>
      </c>
      <c r="Y283" s="26" t="str">
        <f t="shared" si="105"/>
        <v/>
      </c>
      <c r="Z283" s="14" t="str">
        <f t="shared" si="106"/>
        <v/>
      </c>
      <c r="AC283" s="13" t="str">
        <f t="shared" si="107"/>
        <v/>
      </c>
      <c r="AG283" s="26" t="str">
        <f t="shared" si="108"/>
        <v/>
      </c>
      <c r="AH283" s="14" t="str">
        <f t="shared" si="109"/>
        <v/>
      </c>
      <c r="AK283" s="13" t="str">
        <f t="shared" si="110"/>
        <v/>
      </c>
      <c r="AO283" s="26" t="str">
        <f t="shared" si="111"/>
        <v/>
      </c>
      <c r="AP283" s="14" t="str">
        <f t="shared" si="112"/>
        <v/>
      </c>
      <c r="AS283" s="13" t="str">
        <f t="shared" si="113"/>
        <v/>
      </c>
      <c r="AW283" s="26" t="str">
        <f t="shared" si="114"/>
        <v/>
      </c>
      <c r="AX283" s="14" t="str">
        <f t="shared" si="115"/>
        <v/>
      </c>
      <c r="BA283" s="13" t="str">
        <f t="shared" si="116"/>
        <v/>
      </c>
      <c r="BE283" s="26" t="str">
        <f t="shared" si="117"/>
        <v/>
      </c>
      <c r="BF283" s="26" t="str">
        <f t="shared" si="118"/>
        <v/>
      </c>
      <c r="BH283" s="18" t="str">
        <f>IF($A283="","",IF(BG283="","I",LOOKUP(BG283/BI$2,{0,0.4,0.45,0.5,0.55,0.6,0.65,0.7,0.75,0.8,1},{"F","D","C","C+","B-","B","B+","A-","A","A+"})))</f>
        <v/>
      </c>
      <c r="BI283" s="110" t="str">
        <f>IF($A283="","",IF(BG283="","--",LOOKUP(BG283/BI$2,{0,0.4,0.45,0.5,0.55,0.6,0.65,0.7,0.75,0.8,1},{0,2,2.25,2.5,2.75,3,3.25,3.5,3.75,4})))</f>
        <v/>
      </c>
      <c r="BO283" s="35" t="str">
        <f t="shared" si="119"/>
        <v/>
      </c>
    </row>
    <row r="284" spans="5:67" x14ac:dyDescent="0.25">
      <c r="E284" s="18" t="str">
        <f t="shared" si="98"/>
        <v/>
      </c>
      <c r="I284" s="26" t="str">
        <f t="shared" si="99"/>
        <v/>
      </c>
      <c r="J284" s="14" t="str">
        <f t="shared" si="100"/>
        <v/>
      </c>
      <c r="M284" s="13" t="str">
        <f t="shared" si="101"/>
        <v/>
      </c>
      <c r="Q284" s="26" t="str">
        <f t="shared" si="102"/>
        <v/>
      </c>
      <c r="R284" s="14" t="str">
        <f t="shared" si="103"/>
        <v/>
      </c>
      <c r="U284" s="13" t="str">
        <f t="shared" si="104"/>
        <v/>
      </c>
      <c r="Y284" s="26" t="str">
        <f t="shared" si="105"/>
        <v/>
      </c>
      <c r="Z284" s="14" t="str">
        <f t="shared" si="106"/>
        <v/>
      </c>
      <c r="AC284" s="13" t="str">
        <f t="shared" si="107"/>
        <v/>
      </c>
      <c r="AG284" s="26" t="str">
        <f t="shared" si="108"/>
        <v/>
      </c>
      <c r="AH284" s="14" t="str">
        <f t="shared" si="109"/>
        <v/>
      </c>
      <c r="AK284" s="13" t="str">
        <f t="shared" si="110"/>
        <v/>
      </c>
      <c r="AO284" s="26" t="str">
        <f t="shared" si="111"/>
        <v/>
      </c>
      <c r="AP284" s="14" t="str">
        <f t="shared" si="112"/>
        <v/>
      </c>
      <c r="AS284" s="13" t="str">
        <f t="shared" si="113"/>
        <v/>
      </c>
      <c r="AW284" s="26" t="str">
        <f t="shared" si="114"/>
        <v/>
      </c>
      <c r="AX284" s="14" t="str">
        <f t="shared" si="115"/>
        <v/>
      </c>
      <c r="BA284" s="13" t="str">
        <f t="shared" si="116"/>
        <v/>
      </c>
      <c r="BE284" s="26" t="str">
        <f t="shared" si="117"/>
        <v/>
      </c>
      <c r="BF284" s="26" t="str">
        <f t="shared" si="118"/>
        <v/>
      </c>
      <c r="BH284" s="18" t="str">
        <f>IF($A284="","",IF(BG284="","I",LOOKUP(BG284/BI$2,{0,0.4,0.45,0.5,0.55,0.6,0.65,0.7,0.75,0.8,1},{"F","D","C","C+","B-","B","B+","A-","A","A+"})))</f>
        <v/>
      </c>
      <c r="BI284" s="110" t="str">
        <f>IF($A284="","",IF(BG284="","--",LOOKUP(BG284/BI$2,{0,0.4,0.45,0.5,0.55,0.6,0.65,0.7,0.75,0.8,1},{0,2,2.25,2.5,2.75,3,3.25,3.5,3.75,4})))</f>
        <v/>
      </c>
      <c r="BO284" s="35" t="str">
        <f t="shared" si="119"/>
        <v/>
      </c>
    </row>
    <row r="285" spans="5:67" x14ac:dyDescent="0.25">
      <c r="E285" s="18" t="str">
        <f t="shared" si="98"/>
        <v/>
      </c>
      <c r="I285" s="26" t="str">
        <f t="shared" si="99"/>
        <v/>
      </c>
      <c r="J285" s="14" t="str">
        <f t="shared" si="100"/>
        <v/>
      </c>
      <c r="M285" s="13" t="str">
        <f t="shared" si="101"/>
        <v/>
      </c>
      <c r="Q285" s="26" t="str">
        <f t="shared" si="102"/>
        <v/>
      </c>
      <c r="R285" s="14" t="str">
        <f t="shared" si="103"/>
        <v/>
      </c>
      <c r="U285" s="13" t="str">
        <f t="shared" si="104"/>
        <v/>
      </c>
      <c r="Y285" s="26" t="str">
        <f t="shared" si="105"/>
        <v/>
      </c>
      <c r="Z285" s="14" t="str">
        <f t="shared" si="106"/>
        <v/>
      </c>
      <c r="AC285" s="13" t="str">
        <f t="shared" si="107"/>
        <v/>
      </c>
      <c r="AG285" s="26" t="str">
        <f t="shared" si="108"/>
        <v/>
      </c>
      <c r="AH285" s="14" t="str">
        <f t="shared" si="109"/>
        <v/>
      </c>
      <c r="AK285" s="13" t="str">
        <f t="shared" si="110"/>
        <v/>
      </c>
      <c r="AO285" s="26" t="str">
        <f t="shared" si="111"/>
        <v/>
      </c>
      <c r="AP285" s="14" t="str">
        <f t="shared" si="112"/>
        <v/>
      </c>
      <c r="AS285" s="13" t="str">
        <f t="shared" si="113"/>
        <v/>
      </c>
      <c r="AW285" s="26" t="str">
        <f t="shared" si="114"/>
        <v/>
      </c>
      <c r="AX285" s="14" t="str">
        <f t="shared" si="115"/>
        <v/>
      </c>
      <c r="BA285" s="13" t="str">
        <f t="shared" si="116"/>
        <v/>
      </c>
      <c r="BE285" s="26" t="str">
        <f t="shared" si="117"/>
        <v/>
      </c>
      <c r="BF285" s="26" t="str">
        <f t="shared" si="118"/>
        <v/>
      </c>
      <c r="BH285" s="18" t="str">
        <f>IF($A285="","",IF(BG285="","I",LOOKUP(BG285/BI$2,{0,0.4,0.45,0.5,0.55,0.6,0.65,0.7,0.75,0.8,1},{"F","D","C","C+","B-","B","B+","A-","A","A+"})))</f>
        <v/>
      </c>
      <c r="BI285" s="110" t="str">
        <f>IF($A285="","",IF(BG285="","--",LOOKUP(BG285/BI$2,{0,0.4,0.45,0.5,0.55,0.6,0.65,0.7,0.75,0.8,1},{0,2,2.25,2.5,2.75,3,3.25,3.5,3.75,4})))</f>
        <v/>
      </c>
      <c r="BO285" s="35" t="str">
        <f t="shared" si="119"/>
        <v/>
      </c>
    </row>
    <row r="286" spans="5:67" x14ac:dyDescent="0.25">
      <c r="E286" s="18" t="str">
        <f t="shared" si="98"/>
        <v/>
      </c>
      <c r="I286" s="26" t="str">
        <f t="shared" si="99"/>
        <v/>
      </c>
      <c r="J286" s="14" t="str">
        <f t="shared" si="100"/>
        <v/>
      </c>
      <c r="M286" s="13" t="str">
        <f t="shared" si="101"/>
        <v/>
      </c>
      <c r="Q286" s="26" t="str">
        <f t="shared" si="102"/>
        <v/>
      </c>
      <c r="R286" s="14" t="str">
        <f t="shared" si="103"/>
        <v/>
      </c>
      <c r="U286" s="13" t="str">
        <f t="shared" si="104"/>
        <v/>
      </c>
      <c r="Y286" s="26" t="str">
        <f t="shared" si="105"/>
        <v/>
      </c>
      <c r="Z286" s="14" t="str">
        <f t="shared" si="106"/>
        <v/>
      </c>
      <c r="AC286" s="13" t="str">
        <f t="shared" si="107"/>
        <v/>
      </c>
      <c r="AG286" s="26" t="str">
        <f t="shared" si="108"/>
        <v/>
      </c>
      <c r="AH286" s="14" t="str">
        <f t="shared" si="109"/>
        <v/>
      </c>
      <c r="AK286" s="13" t="str">
        <f t="shared" si="110"/>
        <v/>
      </c>
      <c r="AO286" s="26" t="str">
        <f t="shared" si="111"/>
        <v/>
      </c>
      <c r="AP286" s="14" t="str">
        <f t="shared" si="112"/>
        <v/>
      </c>
      <c r="AS286" s="13" t="str">
        <f t="shared" si="113"/>
        <v/>
      </c>
      <c r="AW286" s="26" t="str">
        <f t="shared" si="114"/>
        <v/>
      </c>
      <c r="AX286" s="14" t="str">
        <f t="shared" si="115"/>
        <v/>
      </c>
      <c r="BA286" s="13" t="str">
        <f t="shared" si="116"/>
        <v/>
      </c>
      <c r="BE286" s="26" t="str">
        <f t="shared" si="117"/>
        <v/>
      </c>
      <c r="BF286" s="26" t="str">
        <f t="shared" si="118"/>
        <v/>
      </c>
      <c r="BH286" s="18" t="str">
        <f>IF($A286="","",IF(BG286="","I",LOOKUP(BG286/BI$2,{0,0.4,0.45,0.5,0.55,0.6,0.65,0.7,0.75,0.8,1},{"F","D","C","C+","B-","B","B+","A-","A","A+"})))</f>
        <v/>
      </c>
      <c r="BI286" s="110" t="str">
        <f>IF($A286="","",IF(BG286="","--",LOOKUP(BG286/BI$2,{0,0.4,0.45,0.5,0.55,0.6,0.65,0.7,0.75,0.8,1},{0,2,2.25,2.5,2.75,3,3.25,3.5,3.75,4})))</f>
        <v/>
      </c>
      <c r="BO286" s="35" t="str">
        <f t="shared" si="119"/>
        <v/>
      </c>
    </row>
    <row r="287" spans="5:67" x14ac:dyDescent="0.25">
      <c r="E287" s="18" t="str">
        <f t="shared" si="98"/>
        <v/>
      </c>
      <c r="I287" s="26" t="str">
        <f t="shared" si="99"/>
        <v/>
      </c>
      <c r="J287" s="14" t="str">
        <f t="shared" si="100"/>
        <v/>
      </c>
      <c r="M287" s="13" t="str">
        <f t="shared" si="101"/>
        <v/>
      </c>
      <c r="Q287" s="26" t="str">
        <f t="shared" si="102"/>
        <v/>
      </c>
      <c r="R287" s="14" t="str">
        <f t="shared" si="103"/>
        <v/>
      </c>
      <c r="U287" s="13" t="str">
        <f t="shared" si="104"/>
        <v/>
      </c>
      <c r="Y287" s="26" t="str">
        <f t="shared" si="105"/>
        <v/>
      </c>
      <c r="Z287" s="14" t="str">
        <f t="shared" si="106"/>
        <v/>
      </c>
      <c r="AC287" s="13" t="str">
        <f t="shared" si="107"/>
        <v/>
      </c>
      <c r="AG287" s="26" t="str">
        <f t="shared" si="108"/>
        <v/>
      </c>
      <c r="AH287" s="14" t="str">
        <f t="shared" si="109"/>
        <v/>
      </c>
      <c r="AK287" s="13" t="str">
        <f t="shared" si="110"/>
        <v/>
      </c>
      <c r="AO287" s="26" t="str">
        <f t="shared" si="111"/>
        <v/>
      </c>
      <c r="AP287" s="14" t="str">
        <f t="shared" si="112"/>
        <v/>
      </c>
      <c r="AS287" s="13" t="str">
        <f t="shared" si="113"/>
        <v/>
      </c>
      <c r="AW287" s="26" t="str">
        <f t="shared" si="114"/>
        <v/>
      </c>
      <c r="AX287" s="14" t="str">
        <f t="shared" si="115"/>
        <v/>
      </c>
      <c r="BA287" s="13" t="str">
        <f t="shared" si="116"/>
        <v/>
      </c>
      <c r="BE287" s="26" t="str">
        <f t="shared" si="117"/>
        <v/>
      </c>
      <c r="BF287" s="26" t="str">
        <f t="shared" si="118"/>
        <v/>
      </c>
      <c r="BH287" s="18" t="str">
        <f>IF($A287="","",IF(BG287="","I",LOOKUP(BG287/BI$2,{0,0.4,0.45,0.5,0.55,0.6,0.65,0.7,0.75,0.8,1},{"F","D","C","C+","B-","B","B+","A-","A","A+"})))</f>
        <v/>
      </c>
      <c r="BI287" s="110" t="str">
        <f>IF($A287="","",IF(BG287="","--",LOOKUP(BG287/BI$2,{0,0.4,0.45,0.5,0.55,0.6,0.65,0.7,0.75,0.8,1},{0,2,2.25,2.5,2.75,3,3.25,3.5,3.75,4})))</f>
        <v/>
      </c>
      <c r="BO287" s="35" t="str">
        <f t="shared" si="119"/>
        <v/>
      </c>
    </row>
    <row r="288" spans="5:67" x14ac:dyDescent="0.25">
      <c r="E288" s="18" t="str">
        <f t="shared" si="98"/>
        <v/>
      </c>
      <c r="I288" s="26" t="str">
        <f t="shared" si="99"/>
        <v/>
      </c>
      <c r="J288" s="14" t="str">
        <f t="shared" si="100"/>
        <v/>
      </c>
      <c r="M288" s="13" t="str">
        <f t="shared" si="101"/>
        <v/>
      </c>
      <c r="Q288" s="26" t="str">
        <f t="shared" si="102"/>
        <v/>
      </c>
      <c r="R288" s="14" t="str">
        <f t="shared" si="103"/>
        <v/>
      </c>
      <c r="U288" s="13" t="str">
        <f t="shared" si="104"/>
        <v/>
      </c>
      <c r="Y288" s="26" t="str">
        <f t="shared" si="105"/>
        <v/>
      </c>
      <c r="Z288" s="14" t="str">
        <f t="shared" si="106"/>
        <v/>
      </c>
      <c r="AC288" s="13" t="str">
        <f t="shared" si="107"/>
        <v/>
      </c>
      <c r="AG288" s="26" t="str">
        <f t="shared" si="108"/>
        <v/>
      </c>
      <c r="AH288" s="14" t="str">
        <f t="shared" si="109"/>
        <v/>
      </c>
      <c r="AK288" s="13" t="str">
        <f t="shared" si="110"/>
        <v/>
      </c>
      <c r="AO288" s="26" t="str">
        <f t="shared" si="111"/>
        <v/>
      </c>
      <c r="AP288" s="14" t="str">
        <f t="shared" si="112"/>
        <v/>
      </c>
      <c r="AS288" s="13" t="str">
        <f t="shared" si="113"/>
        <v/>
      </c>
      <c r="AW288" s="26" t="str">
        <f t="shared" si="114"/>
        <v/>
      </c>
      <c r="AX288" s="14" t="str">
        <f t="shared" si="115"/>
        <v/>
      </c>
      <c r="BA288" s="13" t="str">
        <f t="shared" si="116"/>
        <v/>
      </c>
      <c r="BE288" s="26" t="str">
        <f t="shared" si="117"/>
        <v/>
      </c>
      <c r="BF288" s="26" t="str">
        <f t="shared" si="118"/>
        <v/>
      </c>
      <c r="BH288" s="18" t="str">
        <f>IF($A288="","",IF(BG288="","I",LOOKUP(BG288/BI$2,{0,0.4,0.45,0.5,0.55,0.6,0.65,0.7,0.75,0.8,1},{"F","D","C","C+","B-","B","B+","A-","A","A+"})))</f>
        <v/>
      </c>
      <c r="BI288" s="110" t="str">
        <f>IF($A288="","",IF(BG288="","--",LOOKUP(BG288/BI$2,{0,0.4,0.45,0.5,0.55,0.6,0.65,0.7,0.75,0.8,1},{0,2,2.25,2.5,2.75,3,3.25,3.5,3.75,4})))</f>
        <v/>
      </c>
      <c r="BO288" s="35" t="str">
        <f t="shared" si="119"/>
        <v/>
      </c>
    </row>
    <row r="289" spans="5:67" x14ac:dyDescent="0.25">
      <c r="E289" s="18" t="str">
        <f t="shared" si="98"/>
        <v/>
      </c>
      <c r="I289" s="26" t="str">
        <f t="shared" si="99"/>
        <v/>
      </c>
      <c r="J289" s="14" t="str">
        <f t="shared" si="100"/>
        <v/>
      </c>
      <c r="M289" s="13" t="str">
        <f t="shared" si="101"/>
        <v/>
      </c>
      <c r="Q289" s="26" t="str">
        <f t="shared" si="102"/>
        <v/>
      </c>
      <c r="R289" s="14" t="str">
        <f t="shared" si="103"/>
        <v/>
      </c>
      <c r="U289" s="13" t="str">
        <f t="shared" si="104"/>
        <v/>
      </c>
      <c r="Y289" s="26" t="str">
        <f t="shared" si="105"/>
        <v/>
      </c>
      <c r="Z289" s="14" t="str">
        <f t="shared" si="106"/>
        <v/>
      </c>
      <c r="AC289" s="13" t="str">
        <f t="shared" si="107"/>
        <v/>
      </c>
      <c r="AG289" s="26" t="str">
        <f t="shared" si="108"/>
        <v/>
      </c>
      <c r="AH289" s="14" t="str">
        <f t="shared" si="109"/>
        <v/>
      </c>
      <c r="AK289" s="13" t="str">
        <f t="shared" si="110"/>
        <v/>
      </c>
      <c r="AO289" s="26" t="str">
        <f t="shared" si="111"/>
        <v/>
      </c>
      <c r="AP289" s="14" t="str">
        <f t="shared" si="112"/>
        <v/>
      </c>
      <c r="AS289" s="13" t="str">
        <f t="shared" si="113"/>
        <v/>
      </c>
      <c r="AW289" s="26" t="str">
        <f t="shared" si="114"/>
        <v/>
      </c>
      <c r="AX289" s="14" t="str">
        <f t="shared" si="115"/>
        <v/>
      </c>
      <c r="BA289" s="13" t="str">
        <f t="shared" si="116"/>
        <v/>
      </c>
      <c r="BE289" s="26" t="str">
        <f t="shared" si="117"/>
        <v/>
      </c>
      <c r="BF289" s="26" t="str">
        <f t="shared" si="118"/>
        <v/>
      </c>
      <c r="BH289" s="18" t="str">
        <f>IF($A289="","",IF(BG289="","I",LOOKUP(BG289/BI$2,{0,0.4,0.45,0.5,0.55,0.6,0.65,0.7,0.75,0.8,1},{"F","D","C","C+","B-","B","B+","A-","A","A+"})))</f>
        <v/>
      </c>
      <c r="BI289" s="110" t="str">
        <f>IF($A289="","",IF(BG289="","--",LOOKUP(BG289/BI$2,{0,0.4,0.45,0.5,0.55,0.6,0.65,0.7,0.75,0.8,1},{0,2,2.25,2.5,2.75,3,3.25,3.5,3.75,4})))</f>
        <v/>
      </c>
      <c r="BO289" s="35" t="str">
        <f t="shared" si="119"/>
        <v/>
      </c>
    </row>
    <row r="290" spans="5:67" x14ac:dyDescent="0.25">
      <c r="E290" s="18" t="str">
        <f t="shared" si="98"/>
        <v/>
      </c>
      <c r="I290" s="26" t="str">
        <f t="shared" si="99"/>
        <v/>
      </c>
      <c r="J290" s="14" t="str">
        <f t="shared" si="100"/>
        <v/>
      </c>
      <c r="M290" s="13" t="str">
        <f t="shared" si="101"/>
        <v/>
      </c>
      <c r="Q290" s="26" t="str">
        <f t="shared" si="102"/>
        <v/>
      </c>
      <c r="R290" s="14" t="str">
        <f t="shared" si="103"/>
        <v/>
      </c>
      <c r="U290" s="13" t="str">
        <f t="shared" si="104"/>
        <v/>
      </c>
      <c r="Y290" s="26" t="str">
        <f t="shared" si="105"/>
        <v/>
      </c>
      <c r="Z290" s="14" t="str">
        <f t="shared" si="106"/>
        <v/>
      </c>
      <c r="AC290" s="13" t="str">
        <f t="shared" si="107"/>
        <v/>
      </c>
      <c r="AG290" s="26" t="str">
        <f t="shared" si="108"/>
        <v/>
      </c>
      <c r="AH290" s="14" t="str">
        <f t="shared" si="109"/>
        <v/>
      </c>
      <c r="AK290" s="13" t="str">
        <f t="shared" si="110"/>
        <v/>
      </c>
      <c r="AO290" s="26" t="str">
        <f t="shared" si="111"/>
        <v/>
      </c>
      <c r="AP290" s="14" t="str">
        <f t="shared" si="112"/>
        <v/>
      </c>
      <c r="AS290" s="13" t="str">
        <f t="shared" si="113"/>
        <v/>
      </c>
      <c r="AW290" s="26" t="str">
        <f t="shared" si="114"/>
        <v/>
      </c>
      <c r="AX290" s="14" t="str">
        <f t="shared" si="115"/>
        <v/>
      </c>
      <c r="BA290" s="13" t="str">
        <f t="shared" si="116"/>
        <v/>
      </c>
      <c r="BE290" s="26" t="str">
        <f t="shared" si="117"/>
        <v/>
      </c>
      <c r="BF290" s="26" t="str">
        <f t="shared" si="118"/>
        <v/>
      </c>
      <c r="BH290" s="18" t="str">
        <f>IF($A290="","",IF(BG290="","I",LOOKUP(BG290/BI$2,{0,0.4,0.45,0.5,0.55,0.6,0.65,0.7,0.75,0.8,1},{"F","D","C","C+","B-","B","B+","A-","A","A+"})))</f>
        <v/>
      </c>
      <c r="BI290" s="110" t="str">
        <f>IF($A290="","",IF(BG290="","--",LOOKUP(BG290/BI$2,{0,0.4,0.45,0.5,0.55,0.6,0.65,0.7,0.75,0.8,1},{0,2,2.25,2.5,2.75,3,3.25,3.5,3.75,4})))</f>
        <v/>
      </c>
      <c r="BO290" s="35" t="str">
        <f t="shared" si="119"/>
        <v/>
      </c>
    </row>
    <row r="291" spans="5:67" x14ac:dyDescent="0.25">
      <c r="E291" s="18" t="str">
        <f t="shared" si="98"/>
        <v/>
      </c>
      <c r="I291" s="26" t="str">
        <f t="shared" si="99"/>
        <v/>
      </c>
      <c r="J291" s="14" t="str">
        <f t="shared" si="100"/>
        <v/>
      </c>
      <c r="M291" s="13" t="str">
        <f t="shared" si="101"/>
        <v/>
      </c>
      <c r="Q291" s="26" t="str">
        <f t="shared" si="102"/>
        <v/>
      </c>
      <c r="R291" s="14" t="str">
        <f t="shared" si="103"/>
        <v/>
      </c>
      <c r="U291" s="13" t="str">
        <f t="shared" si="104"/>
        <v/>
      </c>
      <c r="Y291" s="26" t="str">
        <f t="shared" si="105"/>
        <v/>
      </c>
      <c r="Z291" s="14" t="str">
        <f t="shared" si="106"/>
        <v/>
      </c>
      <c r="AC291" s="13" t="str">
        <f t="shared" si="107"/>
        <v/>
      </c>
      <c r="AG291" s="26" t="str">
        <f t="shared" si="108"/>
        <v/>
      </c>
      <c r="AH291" s="14" t="str">
        <f t="shared" si="109"/>
        <v/>
      </c>
      <c r="AK291" s="13" t="str">
        <f t="shared" si="110"/>
        <v/>
      </c>
      <c r="AO291" s="26" t="str">
        <f t="shared" si="111"/>
        <v/>
      </c>
      <c r="AP291" s="14" t="str">
        <f t="shared" si="112"/>
        <v/>
      </c>
      <c r="AS291" s="13" t="str">
        <f t="shared" si="113"/>
        <v/>
      </c>
      <c r="AW291" s="26" t="str">
        <f t="shared" si="114"/>
        <v/>
      </c>
      <c r="AX291" s="14" t="str">
        <f t="shared" si="115"/>
        <v/>
      </c>
      <c r="BA291" s="13" t="str">
        <f t="shared" si="116"/>
        <v/>
      </c>
      <c r="BE291" s="26" t="str">
        <f t="shared" si="117"/>
        <v/>
      </c>
      <c r="BF291" s="26" t="str">
        <f t="shared" si="118"/>
        <v/>
      </c>
      <c r="BH291" s="18" t="str">
        <f>IF($A291="","",IF(BG291="","I",LOOKUP(BG291/BI$2,{0,0.4,0.45,0.5,0.55,0.6,0.65,0.7,0.75,0.8,1},{"F","D","C","C+","B-","B","B+","A-","A","A+"})))</f>
        <v/>
      </c>
      <c r="BI291" s="110" t="str">
        <f>IF($A291="","",IF(BG291="","--",LOOKUP(BG291/BI$2,{0,0.4,0.45,0.5,0.55,0.6,0.65,0.7,0.75,0.8,1},{0,2,2.25,2.5,2.75,3,3.25,3.5,3.75,4})))</f>
        <v/>
      </c>
      <c r="BO291" s="35" t="str">
        <f t="shared" si="119"/>
        <v/>
      </c>
    </row>
    <row r="292" spans="5:67" x14ac:dyDescent="0.25">
      <c r="E292" s="18" t="str">
        <f t="shared" si="98"/>
        <v/>
      </c>
      <c r="I292" s="26" t="str">
        <f t="shared" si="99"/>
        <v/>
      </c>
      <c r="J292" s="14" t="str">
        <f t="shared" si="100"/>
        <v/>
      </c>
      <c r="M292" s="13" t="str">
        <f t="shared" si="101"/>
        <v/>
      </c>
      <c r="Q292" s="26" t="str">
        <f t="shared" si="102"/>
        <v/>
      </c>
      <c r="R292" s="14" t="str">
        <f t="shared" si="103"/>
        <v/>
      </c>
      <c r="U292" s="13" t="str">
        <f t="shared" si="104"/>
        <v/>
      </c>
      <c r="Y292" s="26" t="str">
        <f t="shared" si="105"/>
        <v/>
      </c>
      <c r="Z292" s="14" t="str">
        <f t="shared" si="106"/>
        <v/>
      </c>
      <c r="AC292" s="13" t="str">
        <f t="shared" si="107"/>
        <v/>
      </c>
      <c r="AG292" s="26" t="str">
        <f t="shared" si="108"/>
        <v/>
      </c>
      <c r="AH292" s="14" t="str">
        <f t="shared" si="109"/>
        <v/>
      </c>
      <c r="AK292" s="13" t="str">
        <f t="shared" si="110"/>
        <v/>
      </c>
      <c r="AO292" s="26" t="str">
        <f t="shared" si="111"/>
        <v/>
      </c>
      <c r="AP292" s="14" t="str">
        <f t="shared" si="112"/>
        <v/>
      </c>
      <c r="AS292" s="13" t="str">
        <f t="shared" si="113"/>
        <v/>
      </c>
      <c r="AW292" s="26" t="str">
        <f t="shared" si="114"/>
        <v/>
      </c>
      <c r="AX292" s="14" t="str">
        <f t="shared" si="115"/>
        <v/>
      </c>
      <c r="BA292" s="13" t="str">
        <f t="shared" si="116"/>
        <v/>
      </c>
      <c r="BE292" s="26" t="str">
        <f t="shared" si="117"/>
        <v/>
      </c>
      <c r="BF292" s="26" t="str">
        <f t="shared" si="118"/>
        <v/>
      </c>
      <c r="BH292" s="18" t="str">
        <f>IF($A292="","",IF(BG292="","I",LOOKUP(BG292/BI$2,{0,0.4,0.45,0.5,0.55,0.6,0.65,0.7,0.75,0.8,1},{"F","D","C","C+","B-","B","B+","A-","A","A+"})))</f>
        <v/>
      </c>
      <c r="BI292" s="110" t="str">
        <f>IF($A292="","",IF(BG292="","--",LOOKUP(BG292/BI$2,{0,0.4,0.45,0.5,0.55,0.6,0.65,0.7,0.75,0.8,1},{0,2,2.25,2.5,2.75,3,3.25,3.5,3.75,4})))</f>
        <v/>
      </c>
      <c r="BO292" s="35" t="str">
        <f t="shared" si="119"/>
        <v/>
      </c>
    </row>
    <row r="293" spans="5:67" x14ac:dyDescent="0.25">
      <c r="E293" s="18" t="str">
        <f t="shared" si="98"/>
        <v/>
      </c>
      <c r="I293" s="26" t="str">
        <f t="shared" si="99"/>
        <v/>
      </c>
      <c r="J293" s="14" t="str">
        <f t="shared" si="100"/>
        <v/>
      </c>
      <c r="M293" s="13" t="str">
        <f t="shared" si="101"/>
        <v/>
      </c>
      <c r="Q293" s="26" t="str">
        <f t="shared" si="102"/>
        <v/>
      </c>
      <c r="R293" s="14" t="str">
        <f t="shared" si="103"/>
        <v/>
      </c>
      <c r="U293" s="13" t="str">
        <f t="shared" si="104"/>
        <v/>
      </c>
      <c r="Y293" s="26" t="str">
        <f t="shared" si="105"/>
        <v/>
      </c>
      <c r="Z293" s="14" t="str">
        <f t="shared" si="106"/>
        <v/>
      </c>
      <c r="AC293" s="13" t="str">
        <f t="shared" si="107"/>
        <v/>
      </c>
      <c r="AG293" s="26" t="str">
        <f t="shared" si="108"/>
        <v/>
      </c>
      <c r="AH293" s="14" t="str">
        <f t="shared" si="109"/>
        <v/>
      </c>
      <c r="AK293" s="13" t="str">
        <f t="shared" si="110"/>
        <v/>
      </c>
      <c r="AO293" s="26" t="str">
        <f t="shared" si="111"/>
        <v/>
      </c>
      <c r="AP293" s="14" t="str">
        <f t="shared" si="112"/>
        <v/>
      </c>
      <c r="AS293" s="13" t="str">
        <f t="shared" si="113"/>
        <v/>
      </c>
      <c r="AW293" s="26" t="str">
        <f t="shared" si="114"/>
        <v/>
      </c>
      <c r="AX293" s="14" t="str">
        <f t="shared" si="115"/>
        <v/>
      </c>
      <c r="BA293" s="13" t="str">
        <f t="shared" si="116"/>
        <v/>
      </c>
      <c r="BE293" s="26" t="str">
        <f t="shared" si="117"/>
        <v/>
      </c>
      <c r="BF293" s="26" t="str">
        <f t="shared" si="118"/>
        <v/>
      </c>
      <c r="BH293" s="18" t="str">
        <f>IF($A293="","",IF(BG293="","I",LOOKUP(BG293/BI$2,{0,0.4,0.45,0.5,0.55,0.6,0.65,0.7,0.75,0.8,1},{"F","D","C","C+","B-","B","B+","A-","A","A+"})))</f>
        <v/>
      </c>
      <c r="BI293" s="110" t="str">
        <f>IF($A293="","",IF(BG293="","--",LOOKUP(BG293/BI$2,{0,0.4,0.45,0.5,0.55,0.6,0.65,0.7,0.75,0.8,1},{0,2,2.25,2.5,2.75,3,3.25,3.5,3.75,4})))</f>
        <v/>
      </c>
      <c r="BO293" s="35" t="str">
        <f t="shared" si="119"/>
        <v/>
      </c>
    </row>
    <row r="294" spans="5:67" x14ac:dyDescent="0.25">
      <c r="E294" s="18" t="str">
        <f t="shared" si="98"/>
        <v/>
      </c>
      <c r="I294" s="26" t="str">
        <f t="shared" si="99"/>
        <v/>
      </c>
      <c r="J294" s="14" t="str">
        <f t="shared" si="100"/>
        <v/>
      </c>
      <c r="M294" s="13" t="str">
        <f t="shared" si="101"/>
        <v/>
      </c>
      <c r="Q294" s="26" t="str">
        <f t="shared" si="102"/>
        <v/>
      </c>
      <c r="R294" s="14" t="str">
        <f t="shared" si="103"/>
        <v/>
      </c>
      <c r="U294" s="13" t="str">
        <f t="shared" si="104"/>
        <v/>
      </c>
      <c r="Y294" s="26" t="str">
        <f t="shared" si="105"/>
        <v/>
      </c>
      <c r="Z294" s="14" t="str">
        <f t="shared" si="106"/>
        <v/>
      </c>
      <c r="AC294" s="13" t="str">
        <f t="shared" si="107"/>
        <v/>
      </c>
      <c r="AG294" s="26" t="str">
        <f t="shared" si="108"/>
        <v/>
      </c>
      <c r="AH294" s="14" t="str">
        <f t="shared" si="109"/>
        <v/>
      </c>
      <c r="AK294" s="13" t="str">
        <f t="shared" si="110"/>
        <v/>
      </c>
      <c r="AO294" s="26" t="str">
        <f t="shared" si="111"/>
        <v/>
      </c>
      <c r="AP294" s="14" t="str">
        <f t="shared" si="112"/>
        <v/>
      </c>
      <c r="AS294" s="13" t="str">
        <f t="shared" si="113"/>
        <v/>
      </c>
      <c r="AW294" s="26" t="str">
        <f t="shared" si="114"/>
        <v/>
      </c>
      <c r="AX294" s="14" t="str">
        <f t="shared" si="115"/>
        <v/>
      </c>
      <c r="BA294" s="13" t="str">
        <f t="shared" si="116"/>
        <v/>
      </c>
      <c r="BE294" s="26" t="str">
        <f t="shared" si="117"/>
        <v/>
      </c>
      <c r="BF294" s="26" t="str">
        <f t="shared" si="118"/>
        <v/>
      </c>
      <c r="BH294" s="18" t="str">
        <f>IF($A294="","",IF(BG294="","I",LOOKUP(BG294/BI$2,{0,0.4,0.45,0.5,0.55,0.6,0.65,0.7,0.75,0.8,1},{"F","D","C","C+","B-","B","B+","A-","A","A+"})))</f>
        <v/>
      </c>
      <c r="BI294" s="110" t="str">
        <f>IF($A294="","",IF(BG294="","--",LOOKUP(BG294/BI$2,{0,0.4,0.45,0.5,0.55,0.6,0.65,0.7,0.75,0.8,1},{0,2,2.25,2.5,2.75,3,3.25,3.5,3.75,4})))</f>
        <v/>
      </c>
      <c r="BO294" s="35" t="str">
        <f t="shared" si="119"/>
        <v/>
      </c>
    </row>
    <row r="295" spans="5:67" x14ac:dyDescent="0.25">
      <c r="E295" s="18" t="str">
        <f t="shared" si="98"/>
        <v/>
      </c>
      <c r="I295" s="26" t="str">
        <f t="shared" si="99"/>
        <v/>
      </c>
      <c r="J295" s="14" t="str">
        <f t="shared" si="100"/>
        <v/>
      </c>
      <c r="M295" s="13" t="str">
        <f t="shared" si="101"/>
        <v/>
      </c>
      <c r="Q295" s="26" t="str">
        <f t="shared" si="102"/>
        <v/>
      </c>
      <c r="R295" s="14" t="str">
        <f t="shared" si="103"/>
        <v/>
      </c>
      <c r="U295" s="13" t="str">
        <f t="shared" si="104"/>
        <v/>
      </c>
      <c r="Y295" s="26" t="str">
        <f t="shared" si="105"/>
        <v/>
      </c>
      <c r="Z295" s="14" t="str">
        <f t="shared" si="106"/>
        <v/>
      </c>
      <c r="AC295" s="13" t="str">
        <f t="shared" si="107"/>
        <v/>
      </c>
      <c r="AG295" s="26" t="str">
        <f t="shared" si="108"/>
        <v/>
      </c>
      <c r="AH295" s="14" t="str">
        <f t="shared" si="109"/>
        <v/>
      </c>
      <c r="AK295" s="13" t="str">
        <f t="shared" si="110"/>
        <v/>
      </c>
      <c r="AO295" s="26" t="str">
        <f t="shared" si="111"/>
        <v/>
      </c>
      <c r="AP295" s="14" t="str">
        <f t="shared" si="112"/>
        <v/>
      </c>
      <c r="AS295" s="13" t="str">
        <f t="shared" si="113"/>
        <v/>
      </c>
      <c r="AW295" s="26" t="str">
        <f t="shared" si="114"/>
        <v/>
      </c>
      <c r="AX295" s="14" t="str">
        <f t="shared" si="115"/>
        <v/>
      </c>
      <c r="BA295" s="13" t="str">
        <f t="shared" si="116"/>
        <v/>
      </c>
      <c r="BE295" s="26" t="str">
        <f t="shared" si="117"/>
        <v/>
      </c>
      <c r="BF295" s="26" t="str">
        <f t="shared" si="118"/>
        <v/>
      </c>
      <c r="BH295" s="18" t="str">
        <f>IF($A295="","",IF(BG295="","I",LOOKUP(BG295/BI$2,{0,0.4,0.45,0.5,0.55,0.6,0.65,0.7,0.75,0.8,1},{"F","D","C","C+","B-","B","B+","A-","A","A+"})))</f>
        <v/>
      </c>
      <c r="BI295" s="110" t="str">
        <f>IF($A295="","",IF(BG295="","--",LOOKUP(BG295/BI$2,{0,0.4,0.45,0.5,0.55,0.6,0.65,0.7,0.75,0.8,1},{0,2,2.25,2.5,2.75,3,3.25,3.5,3.75,4})))</f>
        <v/>
      </c>
      <c r="BO295" s="35" t="str">
        <f t="shared" si="119"/>
        <v/>
      </c>
    </row>
    <row r="296" spans="5:67" x14ac:dyDescent="0.25">
      <c r="E296" s="18" t="str">
        <f t="shared" si="98"/>
        <v/>
      </c>
      <c r="I296" s="26" t="str">
        <f t="shared" si="99"/>
        <v/>
      </c>
      <c r="J296" s="14" t="str">
        <f t="shared" si="100"/>
        <v/>
      </c>
      <c r="M296" s="13" t="str">
        <f t="shared" si="101"/>
        <v/>
      </c>
      <c r="Q296" s="26" t="str">
        <f t="shared" si="102"/>
        <v/>
      </c>
      <c r="R296" s="14" t="str">
        <f t="shared" si="103"/>
        <v/>
      </c>
      <c r="U296" s="13" t="str">
        <f t="shared" si="104"/>
        <v/>
      </c>
      <c r="Y296" s="26" t="str">
        <f t="shared" si="105"/>
        <v/>
      </c>
      <c r="Z296" s="14" t="str">
        <f t="shared" si="106"/>
        <v/>
      </c>
      <c r="AC296" s="13" t="str">
        <f t="shared" si="107"/>
        <v/>
      </c>
      <c r="AG296" s="26" t="str">
        <f t="shared" si="108"/>
        <v/>
      </c>
      <c r="AH296" s="14" t="str">
        <f t="shared" si="109"/>
        <v/>
      </c>
      <c r="AK296" s="13" t="str">
        <f t="shared" si="110"/>
        <v/>
      </c>
      <c r="AO296" s="26" t="str">
        <f t="shared" si="111"/>
        <v/>
      </c>
      <c r="AP296" s="14" t="str">
        <f t="shared" si="112"/>
        <v/>
      </c>
      <c r="AS296" s="13" t="str">
        <f t="shared" si="113"/>
        <v/>
      </c>
      <c r="AW296" s="26" t="str">
        <f t="shared" si="114"/>
        <v/>
      </c>
      <c r="AX296" s="14" t="str">
        <f t="shared" si="115"/>
        <v/>
      </c>
      <c r="BA296" s="13" t="str">
        <f t="shared" si="116"/>
        <v/>
      </c>
      <c r="BE296" s="26" t="str">
        <f t="shared" si="117"/>
        <v/>
      </c>
      <c r="BF296" s="26" t="str">
        <f t="shared" si="118"/>
        <v/>
      </c>
      <c r="BH296" s="18" t="str">
        <f>IF($A296="","",IF(BG296="","I",LOOKUP(BG296/BI$2,{0,0.4,0.45,0.5,0.55,0.6,0.65,0.7,0.75,0.8,1},{"F","D","C","C+","B-","B","B+","A-","A","A+"})))</f>
        <v/>
      </c>
      <c r="BI296" s="110" t="str">
        <f>IF($A296="","",IF(BG296="","--",LOOKUP(BG296/BI$2,{0,0.4,0.45,0.5,0.55,0.6,0.65,0.7,0.75,0.8,1},{0,2,2.25,2.5,2.75,3,3.25,3.5,3.75,4})))</f>
        <v/>
      </c>
      <c r="BO296" s="35" t="str">
        <f t="shared" si="119"/>
        <v/>
      </c>
    </row>
    <row r="297" spans="5:67" x14ac:dyDescent="0.25">
      <c r="E297" s="18" t="str">
        <f t="shared" si="98"/>
        <v/>
      </c>
      <c r="I297" s="26" t="str">
        <f t="shared" si="99"/>
        <v/>
      </c>
      <c r="J297" s="14" t="str">
        <f t="shared" si="100"/>
        <v/>
      </c>
      <c r="M297" s="13" t="str">
        <f t="shared" si="101"/>
        <v/>
      </c>
      <c r="Q297" s="26" t="str">
        <f t="shared" si="102"/>
        <v/>
      </c>
      <c r="R297" s="14" t="str">
        <f t="shared" si="103"/>
        <v/>
      </c>
      <c r="U297" s="13" t="str">
        <f t="shared" si="104"/>
        <v/>
      </c>
      <c r="Y297" s="26" t="str">
        <f t="shared" si="105"/>
        <v/>
      </c>
      <c r="Z297" s="14" t="str">
        <f t="shared" si="106"/>
        <v/>
      </c>
      <c r="AC297" s="13" t="str">
        <f t="shared" si="107"/>
        <v/>
      </c>
      <c r="AG297" s="26" t="str">
        <f t="shared" si="108"/>
        <v/>
      </c>
      <c r="AH297" s="14" t="str">
        <f t="shared" si="109"/>
        <v/>
      </c>
      <c r="AK297" s="13" t="str">
        <f t="shared" si="110"/>
        <v/>
      </c>
      <c r="AO297" s="26" t="str">
        <f t="shared" si="111"/>
        <v/>
      </c>
      <c r="AP297" s="14" t="str">
        <f t="shared" si="112"/>
        <v/>
      </c>
      <c r="AS297" s="13" t="str">
        <f t="shared" si="113"/>
        <v/>
      </c>
      <c r="AW297" s="26" t="str">
        <f t="shared" si="114"/>
        <v/>
      </c>
      <c r="AX297" s="14" t="str">
        <f t="shared" si="115"/>
        <v/>
      </c>
      <c r="BA297" s="13" t="str">
        <f t="shared" si="116"/>
        <v/>
      </c>
      <c r="BE297" s="26" t="str">
        <f t="shared" si="117"/>
        <v/>
      </c>
      <c r="BF297" s="26" t="str">
        <f t="shared" si="118"/>
        <v/>
      </c>
      <c r="BH297" s="18" t="str">
        <f>IF($A297="","",IF(BG297="","I",LOOKUP(BG297/BI$2,{0,0.4,0.45,0.5,0.55,0.6,0.65,0.7,0.75,0.8,1},{"F","D","C","C+","B-","B","B+","A-","A","A+"})))</f>
        <v/>
      </c>
      <c r="BI297" s="110" t="str">
        <f>IF($A297="","",IF(BG297="","--",LOOKUP(BG297/BI$2,{0,0.4,0.45,0.5,0.55,0.6,0.65,0.7,0.75,0.8,1},{0,2,2.25,2.5,2.75,3,3.25,3.5,3.75,4})))</f>
        <v/>
      </c>
      <c r="BO297" s="35" t="str">
        <f t="shared" si="119"/>
        <v/>
      </c>
    </row>
    <row r="298" spans="5:67" x14ac:dyDescent="0.25">
      <c r="E298" s="18" t="str">
        <f t="shared" si="98"/>
        <v/>
      </c>
      <c r="I298" s="26" t="str">
        <f t="shared" si="99"/>
        <v/>
      </c>
      <c r="J298" s="14" t="str">
        <f t="shared" si="100"/>
        <v/>
      </c>
      <c r="M298" s="13" t="str">
        <f t="shared" si="101"/>
        <v/>
      </c>
      <c r="Q298" s="26" t="str">
        <f t="shared" si="102"/>
        <v/>
      </c>
      <c r="R298" s="14" t="str">
        <f t="shared" si="103"/>
        <v/>
      </c>
      <c r="U298" s="13" t="str">
        <f t="shared" si="104"/>
        <v/>
      </c>
      <c r="Y298" s="26" t="str">
        <f t="shared" si="105"/>
        <v/>
      </c>
      <c r="Z298" s="14" t="str">
        <f t="shared" si="106"/>
        <v/>
      </c>
      <c r="AC298" s="13" t="str">
        <f t="shared" si="107"/>
        <v/>
      </c>
      <c r="AG298" s="26" t="str">
        <f t="shared" si="108"/>
        <v/>
      </c>
      <c r="AH298" s="14" t="str">
        <f t="shared" si="109"/>
        <v/>
      </c>
      <c r="AK298" s="13" t="str">
        <f t="shared" si="110"/>
        <v/>
      </c>
      <c r="AO298" s="26" t="str">
        <f t="shared" si="111"/>
        <v/>
      </c>
      <c r="AP298" s="14" t="str">
        <f t="shared" si="112"/>
        <v/>
      </c>
      <c r="AS298" s="13" t="str">
        <f t="shared" si="113"/>
        <v/>
      </c>
      <c r="AW298" s="26" t="str">
        <f t="shared" si="114"/>
        <v/>
      </c>
      <c r="AX298" s="14" t="str">
        <f t="shared" si="115"/>
        <v/>
      </c>
      <c r="BA298" s="13" t="str">
        <f t="shared" si="116"/>
        <v/>
      </c>
      <c r="BE298" s="26" t="str">
        <f t="shared" si="117"/>
        <v/>
      </c>
      <c r="BF298" s="26" t="str">
        <f t="shared" si="118"/>
        <v/>
      </c>
      <c r="BH298" s="18" t="str">
        <f>IF($A298="","",IF(BG298="","I",LOOKUP(BG298/BI$2,{0,0.4,0.45,0.5,0.55,0.6,0.65,0.7,0.75,0.8,1},{"F","D","C","C+","B-","B","B+","A-","A","A+"})))</f>
        <v/>
      </c>
      <c r="BI298" s="110" t="str">
        <f>IF($A298="","",IF(BG298="","--",LOOKUP(BG298/BI$2,{0,0.4,0.45,0.5,0.55,0.6,0.65,0.7,0.75,0.8,1},{0,2,2.25,2.5,2.75,3,3.25,3.5,3.75,4})))</f>
        <v/>
      </c>
      <c r="BO298" s="35" t="str">
        <f t="shared" si="119"/>
        <v/>
      </c>
    </row>
    <row r="299" spans="5:67" x14ac:dyDescent="0.25">
      <c r="E299" s="18" t="str">
        <f t="shared" si="98"/>
        <v/>
      </c>
      <c r="I299" s="26" t="str">
        <f t="shared" si="99"/>
        <v/>
      </c>
      <c r="J299" s="14" t="str">
        <f t="shared" si="100"/>
        <v/>
      </c>
      <c r="M299" s="13" t="str">
        <f t="shared" si="101"/>
        <v/>
      </c>
      <c r="Q299" s="26" t="str">
        <f t="shared" si="102"/>
        <v/>
      </c>
      <c r="R299" s="14" t="str">
        <f t="shared" si="103"/>
        <v/>
      </c>
      <c r="U299" s="13" t="str">
        <f t="shared" si="104"/>
        <v/>
      </c>
      <c r="Y299" s="26" t="str">
        <f t="shared" si="105"/>
        <v/>
      </c>
      <c r="Z299" s="14" t="str">
        <f t="shared" si="106"/>
        <v/>
      </c>
      <c r="AC299" s="13" t="str">
        <f t="shared" si="107"/>
        <v/>
      </c>
      <c r="AG299" s="26" t="str">
        <f t="shared" si="108"/>
        <v/>
      </c>
      <c r="AH299" s="14" t="str">
        <f t="shared" si="109"/>
        <v/>
      </c>
      <c r="AK299" s="13" t="str">
        <f t="shared" si="110"/>
        <v/>
      </c>
      <c r="AO299" s="26" t="str">
        <f t="shared" si="111"/>
        <v/>
      </c>
      <c r="AP299" s="14" t="str">
        <f t="shared" si="112"/>
        <v/>
      </c>
      <c r="AS299" s="13" t="str">
        <f t="shared" si="113"/>
        <v/>
      </c>
      <c r="AW299" s="26" t="str">
        <f t="shared" si="114"/>
        <v/>
      </c>
      <c r="AX299" s="14" t="str">
        <f t="shared" si="115"/>
        <v/>
      </c>
      <c r="BA299" s="13" t="str">
        <f t="shared" si="116"/>
        <v/>
      </c>
      <c r="BE299" s="26" t="str">
        <f t="shared" si="117"/>
        <v/>
      </c>
      <c r="BF299" s="26" t="str">
        <f t="shared" si="118"/>
        <v/>
      </c>
      <c r="BH299" s="18" t="str">
        <f>IF($A299="","",IF(BG299="","I",LOOKUP(BG299/BI$2,{0,0.4,0.45,0.5,0.55,0.6,0.65,0.7,0.75,0.8,1},{"F","D","C","C+","B-","B","B+","A-","A","A+"})))</f>
        <v/>
      </c>
      <c r="BI299" s="110" t="str">
        <f>IF($A299="","",IF(BG299="","--",LOOKUP(BG299/BI$2,{0,0.4,0.45,0.5,0.55,0.6,0.65,0.7,0.75,0.8,1},{0,2,2.25,2.5,2.75,3,3.25,3.5,3.75,4})))</f>
        <v/>
      </c>
      <c r="BO299" s="35" t="str">
        <f t="shared" si="119"/>
        <v/>
      </c>
    </row>
    <row r="300" spans="5:67" x14ac:dyDescent="0.25">
      <c r="E300" s="18" t="str">
        <f t="shared" si="98"/>
        <v/>
      </c>
      <c r="I300" s="26" t="str">
        <f t="shared" si="99"/>
        <v/>
      </c>
      <c r="J300" s="14" t="str">
        <f t="shared" si="100"/>
        <v/>
      </c>
      <c r="M300" s="13" t="str">
        <f t="shared" si="101"/>
        <v/>
      </c>
      <c r="Q300" s="26" t="str">
        <f t="shared" si="102"/>
        <v/>
      </c>
      <c r="R300" s="14" t="str">
        <f t="shared" si="103"/>
        <v/>
      </c>
      <c r="U300" s="13" t="str">
        <f t="shared" si="104"/>
        <v/>
      </c>
      <c r="Y300" s="26" t="str">
        <f t="shared" si="105"/>
        <v/>
      </c>
      <c r="Z300" s="14" t="str">
        <f t="shared" si="106"/>
        <v/>
      </c>
      <c r="AC300" s="13" t="str">
        <f t="shared" si="107"/>
        <v/>
      </c>
      <c r="AG300" s="26" t="str">
        <f t="shared" si="108"/>
        <v/>
      </c>
      <c r="AH300" s="14" t="str">
        <f t="shared" si="109"/>
        <v/>
      </c>
      <c r="AK300" s="13" t="str">
        <f t="shared" si="110"/>
        <v/>
      </c>
      <c r="AO300" s="26" t="str">
        <f t="shared" si="111"/>
        <v/>
      </c>
      <c r="AP300" s="14" t="str">
        <f t="shared" si="112"/>
        <v/>
      </c>
      <c r="AS300" s="13" t="str">
        <f t="shared" si="113"/>
        <v/>
      </c>
      <c r="AW300" s="26" t="str">
        <f t="shared" si="114"/>
        <v/>
      </c>
      <c r="AX300" s="14" t="str">
        <f t="shared" si="115"/>
        <v/>
      </c>
      <c r="BA300" s="13" t="str">
        <f t="shared" si="116"/>
        <v/>
      </c>
      <c r="BE300" s="26" t="str">
        <f t="shared" si="117"/>
        <v/>
      </c>
      <c r="BF300" s="26" t="str">
        <f t="shared" si="118"/>
        <v/>
      </c>
      <c r="BH300" s="18" t="str">
        <f>IF($A300="","",IF(BG300="","I",LOOKUP(BG300/BI$2,{0,0.4,0.45,0.5,0.55,0.6,0.65,0.7,0.75,0.8,1},{"F","D","C","C+","B-","B","B+","A-","A","A+"})))</f>
        <v/>
      </c>
      <c r="BI300" s="110" t="str">
        <f>IF($A300="","",IF(BG300="","--",LOOKUP(BG300/BI$2,{0,0.4,0.45,0.5,0.55,0.6,0.65,0.7,0.75,0.8,1},{0,2,2.25,2.5,2.75,3,3.25,3.5,3.75,4})))</f>
        <v/>
      </c>
      <c r="BO300" s="35" t="str">
        <f t="shared" si="119"/>
        <v/>
      </c>
    </row>
    <row r="301" spans="5:67" x14ac:dyDescent="0.25">
      <c r="E301" s="18" t="str">
        <f t="shared" si="98"/>
        <v/>
      </c>
      <c r="I301" s="26" t="str">
        <f t="shared" si="99"/>
        <v/>
      </c>
      <c r="J301" s="14" t="str">
        <f t="shared" si="100"/>
        <v/>
      </c>
      <c r="M301" s="13" t="str">
        <f t="shared" si="101"/>
        <v/>
      </c>
      <c r="Q301" s="26" t="str">
        <f t="shared" si="102"/>
        <v/>
      </c>
      <c r="R301" s="14" t="str">
        <f t="shared" si="103"/>
        <v/>
      </c>
      <c r="U301" s="13" t="str">
        <f t="shared" si="104"/>
        <v/>
      </c>
      <c r="Y301" s="26" t="str">
        <f t="shared" si="105"/>
        <v/>
      </c>
      <c r="Z301" s="14" t="str">
        <f t="shared" si="106"/>
        <v/>
      </c>
      <c r="AC301" s="13" t="str">
        <f t="shared" si="107"/>
        <v/>
      </c>
      <c r="AG301" s="26" t="str">
        <f t="shared" si="108"/>
        <v/>
      </c>
      <c r="AH301" s="14" t="str">
        <f t="shared" si="109"/>
        <v/>
      </c>
      <c r="AK301" s="13" t="str">
        <f t="shared" si="110"/>
        <v/>
      </c>
      <c r="AO301" s="26" t="str">
        <f t="shared" si="111"/>
        <v/>
      </c>
      <c r="AP301" s="14" t="str">
        <f t="shared" si="112"/>
        <v/>
      </c>
      <c r="AS301" s="13" t="str">
        <f t="shared" si="113"/>
        <v/>
      </c>
      <c r="AW301" s="26" t="str">
        <f t="shared" si="114"/>
        <v/>
      </c>
      <c r="AX301" s="14" t="str">
        <f t="shared" si="115"/>
        <v/>
      </c>
      <c r="BA301" s="13" t="str">
        <f t="shared" si="116"/>
        <v/>
      </c>
      <c r="BE301" s="26" t="str">
        <f t="shared" si="117"/>
        <v/>
      </c>
      <c r="BF301" s="26" t="str">
        <f t="shared" si="118"/>
        <v/>
      </c>
      <c r="BH301" s="18" t="str">
        <f>IF($A301="","",IF(BG301="","I",LOOKUP(BG301/BI$2,{0,0.4,0.45,0.5,0.55,0.6,0.65,0.7,0.75,0.8,1},{"F","D","C","C+","B-","B","B+","A-","A","A+"})))</f>
        <v/>
      </c>
      <c r="BI301" s="110" t="str">
        <f>IF($A301="","",IF(BG301="","--",LOOKUP(BG301/BI$2,{0,0.4,0.45,0.5,0.55,0.6,0.65,0.7,0.75,0.8,1},{0,2,2.25,2.5,2.75,3,3.25,3.5,3.75,4})))</f>
        <v/>
      </c>
      <c r="BO301" s="35" t="str">
        <f t="shared" si="119"/>
        <v/>
      </c>
    </row>
    <row r="302" spans="5:67" x14ac:dyDescent="0.25">
      <c r="E302" s="18" t="str">
        <f t="shared" si="98"/>
        <v/>
      </c>
      <c r="I302" s="26" t="str">
        <f t="shared" si="99"/>
        <v/>
      </c>
      <c r="J302" s="14" t="str">
        <f t="shared" si="100"/>
        <v/>
      </c>
      <c r="M302" s="13" t="str">
        <f t="shared" si="101"/>
        <v/>
      </c>
      <c r="Q302" s="26" t="str">
        <f t="shared" si="102"/>
        <v/>
      </c>
      <c r="R302" s="14" t="str">
        <f t="shared" si="103"/>
        <v/>
      </c>
      <c r="U302" s="13" t="str">
        <f t="shared" si="104"/>
        <v/>
      </c>
      <c r="Y302" s="26" t="str">
        <f t="shared" si="105"/>
        <v/>
      </c>
      <c r="Z302" s="14" t="str">
        <f t="shared" si="106"/>
        <v/>
      </c>
      <c r="AC302" s="13" t="str">
        <f t="shared" si="107"/>
        <v/>
      </c>
      <c r="AG302" s="26" t="str">
        <f t="shared" si="108"/>
        <v/>
      </c>
      <c r="AH302" s="14" t="str">
        <f t="shared" si="109"/>
        <v/>
      </c>
      <c r="AK302" s="13" t="str">
        <f t="shared" si="110"/>
        <v/>
      </c>
      <c r="AO302" s="26" t="str">
        <f t="shared" si="111"/>
        <v/>
      </c>
      <c r="AP302" s="14" t="str">
        <f t="shared" si="112"/>
        <v/>
      </c>
      <c r="AS302" s="13" t="str">
        <f t="shared" si="113"/>
        <v/>
      </c>
      <c r="AW302" s="26" t="str">
        <f t="shared" si="114"/>
        <v/>
      </c>
      <c r="AX302" s="14" t="str">
        <f t="shared" si="115"/>
        <v/>
      </c>
      <c r="BA302" s="13" t="str">
        <f t="shared" si="116"/>
        <v/>
      </c>
      <c r="BE302" s="26" t="str">
        <f t="shared" si="117"/>
        <v/>
      </c>
      <c r="BF302" s="26" t="str">
        <f t="shared" si="118"/>
        <v/>
      </c>
      <c r="BH302" s="18" t="str">
        <f>IF($A302="","",IF(BG302="","I",LOOKUP(BG302/BI$2,{0,0.4,0.45,0.5,0.55,0.6,0.65,0.7,0.75,0.8,1},{"F","D","C","C+","B-","B","B+","A-","A","A+"})))</f>
        <v/>
      </c>
      <c r="BI302" s="110" t="str">
        <f>IF($A302="","",IF(BG302="","--",LOOKUP(BG302/BI$2,{0,0.4,0.45,0.5,0.55,0.6,0.65,0.7,0.75,0.8,1},{0,2,2.25,2.5,2.75,3,3.25,3.5,3.75,4})))</f>
        <v/>
      </c>
      <c r="BO302" s="35" t="str">
        <f t="shared" si="119"/>
        <v/>
      </c>
    </row>
    <row r="303" spans="5:67" x14ac:dyDescent="0.25">
      <c r="E303" s="18" t="str">
        <f t="shared" si="98"/>
        <v/>
      </c>
      <c r="I303" s="26" t="str">
        <f t="shared" si="99"/>
        <v/>
      </c>
      <c r="J303" s="14" t="str">
        <f t="shared" si="100"/>
        <v/>
      </c>
      <c r="M303" s="13" t="str">
        <f t="shared" si="101"/>
        <v/>
      </c>
      <c r="Q303" s="26" t="str">
        <f t="shared" si="102"/>
        <v/>
      </c>
      <c r="R303" s="14" t="str">
        <f t="shared" si="103"/>
        <v/>
      </c>
      <c r="U303" s="13" t="str">
        <f t="shared" si="104"/>
        <v/>
      </c>
      <c r="Y303" s="26" t="str">
        <f t="shared" si="105"/>
        <v/>
      </c>
      <c r="Z303" s="14" t="str">
        <f t="shared" si="106"/>
        <v/>
      </c>
      <c r="AC303" s="13" t="str">
        <f t="shared" si="107"/>
        <v/>
      </c>
      <c r="AG303" s="26" t="str">
        <f t="shared" si="108"/>
        <v/>
      </c>
      <c r="AH303" s="14" t="str">
        <f t="shared" si="109"/>
        <v/>
      </c>
      <c r="AK303" s="13" t="str">
        <f t="shared" si="110"/>
        <v/>
      </c>
      <c r="AO303" s="26" t="str">
        <f t="shared" si="111"/>
        <v/>
      </c>
      <c r="AP303" s="14" t="str">
        <f t="shared" si="112"/>
        <v/>
      </c>
      <c r="AS303" s="13" t="str">
        <f t="shared" si="113"/>
        <v/>
      </c>
      <c r="AW303" s="26" t="str">
        <f t="shared" si="114"/>
        <v/>
      </c>
      <c r="AX303" s="14" t="str">
        <f t="shared" si="115"/>
        <v/>
      </c>
      <c r="BA303" s="13" t="str">
        <f t="shared" si="116"/>
        <v/>
      </c>
      <c r="BE303" s="26" t="str">
        <f t="shared" si="117"/>
        <v/>
      </c>
      <c r="BF303" s="26" t="str">
        <f t="shared" si="118"/>
        <v/>
      </c>
      <c r="BH303" s="18" t="str">
        <f>IF($A303="","",IF(BG303="","I",LOOKUP(BG303/BI$2,{0,0.4,0.45,0.5,0.55,0.6,0.65,0.7,0.75,0.8,1},{"F","D","C","C+","B-","B","B+","A-","A","A+"})))</f>
        <v/>
      </c>
      <c r="BI303" s="110" t="str">
        <f>IF($A303="","",IF(BG303="","--",LOOKUP(BG303/BI$2,{0,0.4,0.45,0.5,0.55,0.6,0.65,0.7,0.75,0.8,1},{0,2,2.25,2.5,2.75,3,3.25,3.5,3.75,4})))</f>
        <v/>
      </c>
      <c r="BO303" s="35" t="str">
        <f t="shared" si="119"/>
        <v/>
      </c>
    </row>
    <row r="304" spans="5:67" x14ac:dyDescent="0.25">
      <c r="E304" s="18" t="str">
        <f t="shared" si="98"/>
        <v/>
      </c>
      <c r="I304" s="26" t="str">
        <f t="shared" si="99"/>
        <v/>
      </c>
      <c r="J304" s="14" t="str">
        <f t="shared" si="100"/>
        <v/>
      </c>
      <c r="M304" s="13" t="str">
        <f t="shared" si="101"/>
        <v/>
      </c>
      <c r="Q304" s="26" t="str">
        <f t="shared" si="102"/>
        <v/>
      </c>
      <c r="R304" s="14" t="str">
        <f t="shared" si="103"/>
        <v/>
      </c>
      <c r="U304" s="13" t="str">
        <f t="shared" si="104"/>
        <v/>
      </c>
      <c r="Y304" s="26" t="str">
        <f t="shared" si="105"/>
        <v/>
      </c>
      <c r="Z304" s="14" t="str">
        <f t="shared" si="106"/>
        <v/>
      </c>
      <c r="AC304" s="13" t="str">
        <f t="shared" si="107"/>
        <v/>
      </c>
      <c r="AG304" s="26" t="str">
        <f t="shared" si="108"/>
        <v/>
      </c>
      <c r="AH304" s="14" t="str">
        <f t="shared" si="109"/>
        <v/>
      </c>
      <c r="AK304" s="13" t="str">
        <f t="shared" si="110"/>
        <v/>
      </c>
      <c r="AO304" s="26" t="str">
        <f t="shared" si="111"/>
        <v/>
      </c>
      <c r="AP304" s="14" t="str">
        <f t="shared" si="112"/>
        <v/>
      </c>
      <c r="AS304" s="13" t="str">
        <f t="shared" si="113"/>
        <v/>
      </c>
      <c r="AW304" s="26" t="str">
        <f t="shared" si="114"/>
        <v/>
      </c>
      <c r="AX304" s="14" t="str">
        <f t="shared" si="115"/>
        <v/>
      </c>
      <c r="BA304" s="13" t="str">
        <f t="shared" si="116"/>
        <v/>
      </c>
      <c r="BE304" s="26" t="str">
        <f t="shared" si="117"/>
        <v/>
      </c>
      <c r="BF304" s="26" t="str">
        <f t="shared" si="118"/>
        <v/>
      </c>
      <c r="BH304" s="18" t="str">
        <f>IF($A304="","",IF(BG304="","I",LOOKUP(BG304/BI$2,{0,0.4,0.45,0.5,0.55,0.6,0.65,0.7,0.75,0.8,1},{"F","D","C","C+","B-","B","B+","A-","A","A+"})))</f>
        <v/>
      </c>
      <c r="BI304" s="110" t="str">
        <f>IF($A304="","",IF(BG304="","--",LOOKUP(BG304/BI$2,{0,0.4,0.45,0.5,0.55,0.6,0.65,0.7,0.75,0.8,1},{0,2,2.25,2.5,2.75,3,3.25,3.5,3.75,4})))</f>
        <v/>
      </c>
      <c r="BO304" s="35" t="str">
        <f t="shared" si="119"/>
        <v/>
      </c>
    </row>
    <row r="305" spans="5:67" x14ac:dyDescent="0.25">
      <c r="E305" s="18" t="str">
        <f t="shared" si="98"/>
        <v/>
      </c>
      <c r="I305" s="26" t="str">
        <f t="shared" si="99"/>
        <v/>
      </c>
      <c r="J305" s="14" t="str">
        <f t="shared" si="100"/>
        <v/>
      </c>
      <c r="M305" s="13" t="str">
        <f t="shared" si="101"/>
        <v/>
      </c>
      <c r="Q305" s="26" t="str">
        <f t="shared" si="102"/>
        <v/>
      </c>
      <c r="R305" s="14" t="str">
        <f t="shared" si="103"/>
        <v/>
      </c>
      <c r="U305" s="13" t="str">
        <f t="shared" si="104"/>
        <v/>
      </c>
      <c r="Y305" s="26" t="str">
        <f t="shared" si="105"/>
        <v/>
      </c>
      <c r="Z305" s="14" t="str">
        <f t="shared" si="106"/>
        <v/>
      </c>
      <c r="AC305" s="13" t="str">
        <f t="shared" si="107"/>
        <v/>
      </c>
      <c r="AG305" s="26" t="str">
        <f t="shared" si="108"/>
        <v/>
      </c>
      <c r="AH305" s="14" t="str">
        <f t="shared" si="109"/>
        <v/>
      </c>
      <c r="AK305" s="13" t="str">
        <f t="shared" si="110"/>
        <v/>
      </c>
      <c r="AO305" s="26" t="str">
        <f t="shared" si="111"/>
        <v/>
      </c>
      <c r="AP305" s="14" t="str">
        <f t="shared" si="112"/>
        <v/>
      </c>
      <c r="AS305" s="13" t="str">
        <f t="shared" si="113"/>
        <v/>
      </c>
      <c r="AW305" s="26" t="str">
        <f t="shared" si="114"/>
        <v/>
      </c>
      <c r="AX305" s="14" t="str">
        <f t="shared" si="115"/>
        <v/>
      </c>
      <c r="BA305" s="13" t="str">
        <f t="shared" si="116"/>
        <v/>
      </c>
      <c r="BE305" s="26" t="str">
        <f t="shared" si="117"/>
        <v/>
      </c>
      <c r="BF305" s="26" t="str">
        <f t="shared" si="118"/>
        <v/>
      </c>
      <c r="BH305" s="18" t="str">
        <f>IF($A305="","",IF(BG305="","I",LOOKUP(BG305/BI$2,{0,0.4,0.45,0.5,0.55,0.6,0.65,0.7,0.75,0.8,1},{"F","D","C","C+","B-","B","B+","A-","A","A+"})))</f>
        <v/>
      </c>
      <c r="BI305" s="110" t="str">
        <f>IF($A305="","",IF(BG305="","--",LOOKUP(BG305/BI$2,{0,0.4,0.45,0.5,0.55,0.6,0.65,0.7,0.75,0.8,1},{0,2,2.25,2.5,2.75,3,3.25,3.5,3.75,4})))</f>
        <v/>
      </c>
      <c r="BO305" s="35" t="str">
        <f t="shared" si="119"/>
        <v/>
      </c>
    </row>
    <row r="306" spans="5:67" x14ac:dyDescent="0.25">
      <c r="E306" s="18" t="str">
        <f t="shared" si="98"/>
        <v/>
      </c>
      <c r="I306" s="26" t="str">
        <f t="shared" si="99"/>
        <v/>
      </c>
      <c r="J306" s="14" t="str">
        <f t="shared" si="100"/>
        <v/>
      </c>
      <c r="M306" s="13" t="str">
        <f t="shared" si="101"/>
        <v/>
      </c>
      <c r="Q306" s="26" t="str">
        <f t="shared" si="102"/>
        <v/>
      </c>
      <c r="R306" s="14" t="str">
        <f t="shared" si="103"/>
        <v/>
      </c>
      <c r="U306" s="13" t="str">
        <f t="shared" si="104"/>
        <v/>
      </c>
      <c r="Y306" s="26" t="str">
        <f t="shared" si="105"/>
        <v/>
      </c>
      <c r="Z306" s="14" t="str">
        <f t="shared" si="106"/>
        <v/>
      </c>
      <c r="AC306" s="13" t="str">
        <f t="shared" si="107"/>
        <v/>
      </c>
      <c r="AG306" s="26" t="str">
        <f t="shared" si="108"/>
        <v/>
      </c>
      <c r="AH306" s="14" t="str">
        <f t="shared" si="109"/>
        <v/>
      </c>
      <c r="AK306" s="13" t="str">
        <f t="shared" si="110"/>
        <v/>
      </c>
      <c r="AO306" s="26" t="str">
        <f t="shared" si="111"/>
        <v/>
      </c>
      <c r="AP306" s="14" t="str">
        <f t="shared" si="112"/>
        <v/>
      </c>
      <c r="AS306" s="13" t="str">
        <f t="shared" si="113"/>
        <v/>
      </c>
      <c r="AW306" s="26" t="str">
        <f t="shared" si="114"/>
        <v/>
      </c>
      <c r="AX306" s="14" t="str">
        <f t="shared" si="115"/>
        <v/>
      </c>
      <c r="BA306" s="13" t="str">
        <f t="shared" si="116"/>
        <v/>
      </c>
      <c r="BE306" s="26" t="str">
        <f t="shared" si="117"/>
        <v/>
      </c>
      <c r="BF306" s="26" t="str">
        <f t="shared" si="118"/>
        <v/>
      </c>
      <c r="BH306" s="18" t="str">
        <f>IF($A306="","",IF(BG306="","I",LOOKUP(BG306/BI$2,{0,0.4,0.45,0.5,0.55,0.6,0.65,0.7,0.75,0.8,1},{"F","D","C","C+","B-","B","B+","A-","A","A+"})))</f>
        <v/>
      </c>
      <c r="BI306" s="110" t="str">
        <f>IF($A306="","",IF(BG306="","--",LOOKUP(BG306/BI$2,{0,0.4,0.45,0.5,0.55,0.6,0.65,0.7,0.75,0.8,1},{0,2,2.25,2.5,2.75,3,3.25,3.5,3.75,4})))</f>
        <v/>
      </c>
      <c r="BO306" s="35" t="str">
        <f t="shared" si="119"/>
        <v/>
      </c>
    </row>
    <row r="307" spans="5:67" x14ac:dyDescent="0.25">
      <c r="E307" s="18" t="str">
        <f t="shared" si="98"/>
        <v/>
      </c>
      <c r="I307" s="26" t="str">
        <f t="shared" si="99"/>
        <v/>
      </c>
      <c r="J307" s="14" t="str">
        <f t="shared" si="100"/>
        <v/>
      </c>
      <c r="M307" s="13" t="str">
        <f t="shared" si="101"/>
        <v/>
      </c>
      <c r="Q307" s="26" t="str">
        <f t="shared" si="102"/>
        <v/>
      </c>
      <c r="R307" s="14" t="str">
        <f t="shared" si="103"/>
        <v/>
      </c>
      <c r="U307" s="13" t="str">
        <f t="shared" si="104"/>
        <v/>
      </c>
      <c r="Y307" s="26" t="str">
        <f t="shared" si="105"/>
        <v/>
      </c>
      <c r="Z307" s="14" t="str">
        <f t="shared" si="106"/>
        <v/>
      </c>
      <c r="AC307" s="13" t="str">
        <f t="shared" si="107"/>
        <v/>
      </c>
      <c r="AG307" s="26" t="str">
        <f t="shared" si="108"/>
        <v/>
      </c>
      <c r="AH307" s="14" t="str">
        <f t="shared" si="109"/>
        <v/>
      </c>
      <c r="AK307" s="13" t="str">
        <f t="shared" si="110"/>
        <v/>
      </c>
      <c r="AO307" s="26" t="str">
        <f t="shared" si="111"/>
        <v/>
      </c>
      <c r="AP307" s="14" t="str">
        <f t="shared" si="112"/>
        <v/>
      </c>
      <c r="AS307" s="13" t="str">
        <f t="shared" si="113"/>
        <v/>
      </c>
      <c r="AW307" s="26" t="str">
        <f t="shared" si="114"/>
        <v/>
      </c>
      <c r="AX307" s="14" t="str">
        <f t="shared" si="115"/>
        <v/>
      </c>
      <c r="BA307" s="13" t="str">
        <f t="shared" si="116"/>
        <v/>
      </c>
      <c r="BE307" s="26" t="str">
        <f t="shared" si="117"/>
        <v/>
      </c>
      <c r="BF307" s="26" t="str">
        <f t="shared" si="118"/>
        <v/>
      </c>
      <c r="BH307" s="18" t="str">
        <f>IF($A307="","",IF(BG307="","I",LOOKUP(BG307/BI$2,{0,0.4,0.45,0.5,0.55,0.6,0.65,0.7,0.75,0.8,1},{"F","D","C","C+","B-","B","B+","A-","A","A+"})))</f>
        <v/>
      </c>
      <c r="BI307" s="110" t="str">
        <f>IF($A307="","",IF(BG307="","--",LOOKUP(BG307/BI$2,{0,0.4,0.45,0.5,0.55,0.6,0.65,0.7,0.75,0.8,1},{0,2,2.25,2.5,2.75,3,3.25,3.5,3.75,4})))</f>
        <v/>
      </c>
      <c r="BO307" s="35" t="str">
        <f t="shared" si="119"/>
        <v/>
      </c>
    </row>
    <row r="308" spans="5:67" x14ac:dyDescent="0.25">
      <c r="E308" s="18" t="str">
        <f t="shared" si="98"/>
        <v/>
      </c>
      <c r="I308" s="26" t="str">
        <f t="shared" si="99"/>
        <v/>
      </c>
      <c r="J308" s="14" t="str">
        <f t="shared" si="100"/>
        <v/>
      </c>
      <c r="M308" s="13" t="str">
        <f t="shared" si="101"/>
        <v/>
      </c>
      <c r="Q308" s="26" t="str">
        <f t="shared" si="102"/>
        <v/>
      </c>
      <c r="R308" s="14" t="str">
        <f t="shared" si="103"/>
        <v/>
      </c>
      <c r="U308" s="13" t="str">
        <f t="shared" si="104"/>
        <v/>
      </c>
      <c r="Y308" s="26" t="str">
        <f t="shared" si="105"/>
        <v/>
      </c>
      <c r="Z308" s="14" t="str">
        <f t="shared" si="106"/>
        <v/>
      </c>
      <c r="AC308" s="13" t="str">
        <f t="shared" si="107"/>
        <v/>
      </c>
      <c r="AG308" s="26" t="str">
        <f t="shared" si="108"/>
        <v/>
      </c>
      <c r="AH308" s="14" t="str">
        <f t="shared" si="109"/>
        <v/>
      </c>
      <c r="AK308" s="13" t="str">
        <f t="shared" si="110"/>
        <v/>
      </c>
      <c r="AO308" s="26" t="str">
        <f t="shared" si="111"/>
        <v/>
      </c>
      <c r="AP308" s="14" t="str">
        <f t="shared" si="112"/>
        <v/>
      </c>
      <c r="AS308" s="13" t="str">
        <f t="shared" si="113"/>
        <v/>
      </c>
      <c r="AW308" s="26" t="str">
        <f t="shared" si="114"/>
        <v/>
      </c>
      <c r="AX308" s="14" t="str">
        <f t="shared" si="115"/>
        <v/>
      </c>
      <c r="BA308" s="13" t="str">
        <f t="shared" si="116"/>
        <v/>
      </c>
      <c r="BE308" s="26" t="str">
        <f t="shared" si="117"/>
        <v/>
      </c>
      <c r="BF308" s="26" t="str">
        <f t="shared" si="118"/>
        <v/>
      </c>
      <c r="BH308" s="18" t="str">
        <f>IF($A308="","",IF(BG308="","I",LOOKUP(BG308/BI$2,{0,0.4,0.45,0.5,0.55,0.6,0.65,0.7,0.75,0.8,1},{"F","D","C","C+","B-","B","B+","A-","A","A+"})))</f>
        <v/>
      </c>
      <c r="BI308" s="110" t="str">
        <f>IF($A308="","",IF(BG308="","--",LOOKUP(BG308/BI$2,{0,0.4,0.45,0.5,0.55,0.6,0.65,0.7,0.75,0.8,1},{0,2,2.25,2.5,2.75,3,3.25,3.5,3.75,4})))</f>
        <v/>
      </c>
      <c r="BO308" s="35" t="str">
        <f t="shared" si="119"/>
        <v/>
      </c>
    </row>
    <row r="309" spans="5:67" x14ac:dyDescent="0.25">
      <c r="E309" s="18" t="str">
        <f t="shared" si="98"/>
        <v/>
      </c>
      <c r="I309" s="26" t="str">
        <f t="shared" si="99"/>
        <v/>
      </c>
      <c r="J309" s="14" t="str">
        <f t="shared" si="100"/>
        <v/>
      </c>
      <c r="M309" s="13" t="str">
        <f t="shared" si="101"/>
        <v/>
      </c>
      <c r="Q309" s="26" t="str">
        <f t="shared" si="102"/>
        <v/>
      </c>
      <c r="R309" s="14" t="str">
        <f t="shared" si="103"/>
        <v/>
      </c>
      <c r="U309" s="13" t="str">
        <f t="shared" si="104"/>
        <v/>
      </c>
      <c r="Y309" s="26" t="str">
        <f t="shared" si="105"/>
        <v/>
      </c>
      <c r="Z309" s="14" t="str">
        <f t="shared" si="106"/>
        <v/>
      </c>
      <c r="AC309" s="13" t="str">
        <f t="shared" si="107"/>
        <v/>
      </c>
      <c r="AG309" s="26" t="str">
        <f t="shared" si="108"/>
        <v/>
      </c>
      <c r="AH309" s="14" t="str">
        <f t="shared" si="109"/>
        <v/>
      </c>
      <c r="AK309" s="13" t="str">
        <f t="shared" si="110"/>
        <v/>
      </c>
      <c r="AO309" s="26" t="str">
        <f t="shared" si="111"/>
        <v/>
      </c>
      <c r="AP309" s="14" t="str">
        <f t="shared" si="112"/>
        <v/>
      </c>
      <c r="AS309" s="13" t="str">
        <f t="shared" si="113"/>
        <v/>
      </c>
      <c r="AW309" s="26" t="str">
        <f t="shared" si="114"/>
        <v/>
      </c>
      <c r="AX309" s="14" t="str">
        <f t="shared" si="115"/>
        <v/>
      </c>
      <c r="BA309" s="13" t="str">
        <f t="shared" si="116"/>
        <v/>
      </c>
      <c r="BE309" s="26" t="str">
        <f t="shared" si="117"/>
        <v/>
      </c>
      <c r="BF309" s="26" t="str">
        <f t="shared" si="118"/>
        <v/>
      </c>
      <c r="BH309" s="18" t="str">
        <f>IF($A309="","",IF(BG309="","I",LOOKUP(BG309/BI$2,{0,0.4,0.45,0.5,0.55,0.6,0.65,0.7,0.75,0.8,1},{"F","D","C","C+","B-","B","B+","A-","A","A+"})))</f>
        <v/>
      </c>
      <c r="BI309" s="110" t="str">
        <f>IF($A309="","",IF(BG309="","--",LOOKUP(BG309/BI$2,{0,0.4,0.45,0.5,0.55,0.6,0.65,0.7,0.75,0.8,1},{0,2,2.25,2.5,2.75,3,3.25,3.5,3.75,4})))</f>
        <v/>
      </c>
      <c r="BO309" s="35" t="str">
        <f t="shared" si="119"/>
        <v/>
      </c>
    </row>
    <row r="310" spans="5:67" x14ac:dyDescent="0.25">
      <c r="E310" s="18" t="str">
        <f t="shared" si="98"/>
        <v/>
      </c>
      <c r="I310" s="26" t="str">
        <f t="shared" si="99"/>
        <v/>
      </c>
      <c r="J310" s="14" t="str">
        <f t="shared" si="100"/>
        <v/>
      </c>
      <c r="M310" s="13" t="str">
        <f t="shared" si="101"/>
        <v/>
      </c>
      <c r="Q310" s="26" t="str">
        <f t="shared" si="102"/>
        <v/>
      </c>
      <c r="R310" s="14" t="str">
        <f t="shared" si="103"/>
        <v/>
      </c>
      <c r="U310" s="13" t="str">
        <f t="shared" si="104"/>
        <v/>
      </c>
      <c r="Y310" s="26" t="str">
        <f t="shared" si="105"/>
        <v/>
      </c>
      <c r="Z310" s="14" t="str">
        <f t="shared" si="106"/>
        <v/>
      </c>
      <c r="AC310" s="13" t="str">
        <f t="shared" si="107"/>
        <v/>
      </c>
      <c r="AG310" s="26" t="str">
        <f t="shared" si="108"/>
        <v/>
      </c>
      <c r="AH310" s="14" t="str">
        <f t="shared" si="109"/>
        <v/>
      </c>
      <c r="AK310" s="13" t="str">
        <f t="shared" si="110"/>
        <v/>
      </c>
      <c r="AO310" s="26" t="str">
        <f t="shared" si="111"/>
        <v/>
      </c>
      <c r="AP310" s="14" t="str">
        <f t="shared" si="112"/>
        <v/>
      </c>
      <c r="AS310" s="13" t="str">
        <f t="shared" si="113"/>
        <v/>
      </c>
      <c r="AW310" s="26" t="str">
        <f t="shared" si="114"/>
        <v/>
      </c>
      <c r="AX310" s="14" t="str">
        <f t="shared" si="115"/>
        <v/>
      </c>
      <c r="BA310" s="13" t="str">
        <f t="shared" si="116"/>
        <v/>
      </c>
      <c r="BE310" s="26" t="str">
        <f t="shared" si="117"/>
        <v/>
      </c>
      <c r="BF310" s="26" t="str">
        <f t="shared" si="118"/>
        <v/>
      </c>
      <c r="BH310" s="18" t="str">
        <f>IF($A310="","",IF(BG310="","I",LOOKUP(BG310/BI$2,{0,0.4,0.45,0.5,0.55,0.6,0.65,0.7,0.75,0.8,1},{"F","D","C","C+","B-","B","B+","A-","A","A+"})))</f>
        <v/>
      </c>
      <c r="BI310" s="110" t="str">
        <f>IF($A310="","",IF(BG310="","--",LOOKUP(BG310/BI$2,{0,0.4,0.45,0.5,0.55,0.6,0.65,0.7,0.75,0.8,1},{0,2,2.25,2.5,2.75,3,3.25,3.5,3.75,4})))</f>
        <v/>
      </c>
      <c r="BO310" s="35" t="str">
        <f t="shared" si="119"/>
        <v/>
      </c>
    </row>
    <row r="311" spans="5:67" x14ac:dyDescent="0.25">
      <c r="E311" s="18" t="str">
        <f t="shared" si="98"/>
        <v/>
      </c>
      <c r="I311" s="26" t="str">
        <f t="shared" si="99"/>
        <v/>
      </c>
      <c r="J311" s="14" t="str">
        <f t="shared" si="100"/>
        <v/>
      </c>
      <c r="M311" s="13" t="str">
        <f t="shared" si="101"/>
        <v/>
      </c>
      <c r="Q311" s="26" t="str">
        <f t="shared" si="102"/>
        <v/>
      </c>
      <c r="R311" s="14" t="str">
        <f t="shared" si="103"/>
        <v/>
      </c>
      <c r="U311" s="13" t="str">
        <f t="shared" si="104"/>
        <v/>
      </c>
      <c r="Y311" s="26" t="str">
        <f t="shared" si="105"/>
        <v/>
      </c>
      <c r="Z311" s="14" t="str">
        <f t="shared" si="106"/>
        <v/>
      </c>
      <c r="AC311" s="13" t="str">
        <f t="shared" si="107"/>
        <v/>
      </c>
      <c r="AG311" s="26" t="str">
        <f t="shared" si="108"/>
        <v/>
      </c>
      <c r="AH311" s="14" t="str">
        <f t="shared" si="109"/>
        <v/>
      </c>
      <c r="AK311" s="13" t="str">
        <f t="shared" si="110"/>
        <v/>
      </c>
      <c r="AO311" s="26" t="str">
        <f t="shared" si="111"/>
        <v/>
      </c>
      <c r="AP311" s="14" t="str">
        <f t="shared" si="112"/>
        <v/>
      </c>
      <c r="AS311" s="13" t="str">
        <f t="shared" si="113"/>
        <v/>
      </c>
      <c r="AW311" s="26" t="str">
        <f t="shared" si="114"/>
        <v/>
      </c>
      <c r="AX311" s="14" t="str">
        <f t="shared" si="115"/>
        <v/>
      </c>
      <c r="BA311" s="13" t="str">
        <f t="shared" si="116"/>
        <v/>
      </c>
      <c r="BE311" s="26" t="str">
        <f t="shared" si="117"/>
        <v/>
      </c>
      <c r="BF311" s="26" t="str">
        <f t="shared" si="118"/>
        <v/>
      </c>
      <c r="BH311" s="18" t="str">
        <f>IF($A311="","",IF(BG311="","I",LOOKUP(BG311/BI$2,{0,0.4,0.45,0.5,0.55,0.6,0.65,0.7,0.75,0.8,1},{"F","D","C","C+","B-","B","B+","A-","A","A+"})))</f>
        <v/>
      </c>
      <c r="BI311" s="110" t="str">
        <f>IF($A311="","",IF(BG311="","--",LOOKUP(BG311/BI$2,{0,0.4,0.45,0.5,0.55,0.6,0.65,0.7,0.75,0.8,1},{0,2,2.25,2.5,2.75,3,3.25,3.5,3.75,4})))</f>
        <v/>
      </c>
      <c r="BO311" s="35" t="str">
        <f t="shared" si="119"/>
        <v/>
      </c>
    </row>
    <row r="312" spans="5:67" x14ac:dyDescent="0.25">
      <c r="E312" s="18" t="str">
        <f t="shared" si="98"/>
        <v/>
      </c>
      <c r="I312" s="26" t="str">
        <f t="shared" si="99"/>
        <v/>
      </c>
      <c r="J312" s="14" t="str">
        <f t="shared" si="100"/>
        <v/>
      </c>
      <c r="M312" s="13" t="str">
        <f t="shared" si="101"/>
        <v/>
      </c>
      <c r="Q312" s="26" t="str">
        <f t="shared" si="102"/>
        <v/>
      </c>
      <c r="R312" s="14" t="str">
        <f t="shared" si="103"/>
        <v/>
      </c>
      <c r="U312" s="13" t="str">
        <f t="shared" si="104"/>
        <v/>
      </c>
      <c r="Y312" s="26" t="str">
        <f t="shared" si="105"/>
        <v/>
      </c>
      <c r="Z312" s="14" t="str">
        <f t="shared" si="106"/>
        <v/>
      </c>
      <c r="AC312" s="13" t="str">
        <f t="shared" si="107"/>
        <v/>
      </c>
      <c r="AG312" s="26" t="str">
        <f t="shared" si="108"/>
        <v/>
      </c>
      <c r="AH312" s="14" t="str">
        <f t="shared" si="109"/>
        <v/>
      </c>
      <c r="AK312" s="13" t="str">
        <f t="shared" si="110"/>
        <v/>
      </c>
      <c r="AO312" s="26" t="str">
        <f t="shared" si="111"/>
        <v/>
      </c>
      <c r="AP312" s="14" t="str">
        <f t="shared" si="112"/>
        <v/>
      </c>
      <c r="AS312" s="13" t="str">
        <f t="shared" si="113"/>
        <v/>
      </c>
      <c r="AW312" s="26" t="str">
        <f t="shared" si="114"/>
        <v/>
      </c>
      <c r="AX312" s="14" t="str">
        <f t="shared" si="115"/>
        <v/>
      </c>
      <c r="BA312" s="13" t="str">
        <f t="shared" si="116"/>
        <v/>
      </c>
      <c r="BE312" s="26" t="str">
        <f t="shared" si="117"/>
        <v/>
      </c>
      <c r="BF312" s="26" t="str">
        <f t="shared" si="118"/>
        <v/>
      </c>
      <c r="BH312" s="18" t="str">
        <f>IF($A312="","",IF(BG312="","I",LOOKUP(BG312/BI$2,{0,0.4,0.45,0.5,0.55,0.6,0.65,0.7,0.75,0.8,1},{"F","D","C","C+","B-","B","B+","A-","A","A+"})))</f>
        <v/>
      </c>
      <c r="BI312" s="110" t="str">
        <f>IF($A312="","",IF(BG312="","--",LOOKUP(BG312/BI$2,{0,0.4,0.45,0.5,0.55,0.6,0.65,0.7,0.75,0.8,1},{0,2,2.25,2.5,2.75,3,3.25,3.5,3.75,4})))</f>
        <v/>
      </c>
      <c r="BO312" s="35" t="str">
        <f t="shared" si="119"/>
        <v/>
      </c>
    </row>
    <row r="313" spans="5:67" x14ac:dyDescent="0.25">
      <c r="E313" s="18" t="str">
        <f t="shared" si="98"/>
        <v/>
      </c>
      <c r="I313" s="26" t="str">
        <f t="shared" si="99"/>
        <v/>
      </c>
      <c r="J313" s="14" t="str">
        <f t="shared" si="100"/>
        <v/>
      </c>
      <c r="M313" s="13" t="str">
        <f t="shared" si="101"/>
        <v/>
      </c>
      <c r="Q313" s="26" t="str">
        <f t="shared" si="102"/>
        <v/>
      </c>
      <c r="R313" s="14" t="str">
        <f t="shared" si="103"/>
        <v/>
      </c>
      <c r="U313" s="13" t="str">
        <f t="shared" si="104"/>
        <v/>
      </c>
      <c r="Y313" s="26" t="str">
        <f t="shared" si="105"/>
        <v/>
      </c>
      <c r="Z313" s="14" t="str">
        <f t="shared" si="106"/>
        <v/>
      </c>
      <c r="AC313" s="13" t="str">
        <f t="shared" si="107"/>
        <v/>
      </c>
      <c r="AG313" s="26" t="str">
        <f t="shared" si="108"/>
        <v/>
      </c>
      <c r="AH313" s="14" t="str">
        <f t="shared" si="109"/>
        <v/>
      </c>
      <c r="AK313" s="13" t="str">
        <f t="shared" si="110"/>
        <v/>
      </c>
      <c r="AO313" s="26" t="str">
        <f t="shared" si="111"/>
        <v/>
      </c>
      <c r="AP313" s="14" t="str">
        <f t="shared" si="112"/>
        <v/>
      </c>
      <c r="AS313" s="13" t="str">
        <f t="shared" si="113"/>
        <v/>
      </c>
      <c r="AW313" s="26" t="str">
        <f t="shared" si="114"/>
        <v/>
      </c>
      <c r="AX313" s="14" t="str">
        <f t="shared" si="115"/>
        <v/>
      </c>
      <c r="BA313" s="13" t="str">
        <f t="shared" si="116"/>
        <v/>
      </c>
      <c r="BE313" s="26" t="str">
        <f t="shared" si="117"/>
        <v/>
      </c>
      <c r="BF313" s="26" t="str">
        <f t="shared" si="118"/>
        <v/>
      </c>
      <c r="BH313" s="18" t="str">
        <f>IF($A313="","",IF(BG313="","I",LOOKUP(BG313/BI$2,{0,0.4,0.45,0.5,0.55,0.6,0.65,0.7,0.75,0.8,1},{"F","D","C","C+","B-","B","B+","A-","A","A+"})))</f>
        <v/>
      </c>
      <c r="BI313" s="110" t="str">
        <f>IF($A313="","",IF(BG313="","--",LOOKUP(BG313/BI$2,{0,0.4,0.45,0.5,0.55,0.6,0.65,0.7,0.75,0.8,1},{0,2,2.25,2.5,2.75,3,3.25,3.5,3.75,4})))</f>
        <v/>
      </c>
      <c r="BO313" s="35" t="str">
        <f t="shared" si="119"/>
        <v/>
      </c>
    </row>
    <row r="314" spans="5:67" x14ac:dyDescent="0.25">
      <c r="E314" s="18" t="str">
        <f t="shared" si="98"/>
        <v/>
      </c>
      <c r="I314" s="26" t="str">
        <f t="shared" si="99"/>
        <v/>
      </c>
      <c r="J314" s="14" t="str">
        <f t="shared" si="100"/>
        <v/>
      </c>
      <c r="M314" s="13" t="str">
        <f t="shared" si="101"/>
        <v/>
      </c>
      <c r="Q314" s="26" t="str">
        <f t="shared" si="102"/>
        <v/>
      </c>
      <c r="R314" s="14" t="str">
        <f t="shared" si="103"/>
        <v/>
      </c>
      <c r="U314" s="13" t="str">
        <f t="shared" si="104"/>
        <v/>
      </c>
      <c r="Y314" s="26" t="str">
        <f t="shared" si="105"/>
        <v/>
      </c>
      <c r="Z314" s="14" t="str">
        <f t="shared" si="106"/>
        <v/>
      </c>
      <c r="AC314" s="13" t="str">
        <f t="shared" si="107"/>
        <v/>
      </c>
      <c r="AG314" s="26" t="str">
        <f t="shared" si="108"/>
        <v/>
      </c>
      <c r="AH314" s="14" t="str">
        <f t="shared" si="109"/>
        <v/>
      </c>
      <c r="AK314" s="13" t="str">
        <f t="shared" si="110"/>
        <v/>
      </c>
      <c r="AO314" s="26" t="str">
        <f t="shared" si="111"/>
        <v/>
      </c>
      <c r="AP314" s="14" t="str">
        <f t="shared" si="112"/>
        <v/>
      </c>
      <c r="AS314" s="13" t="str">
        <f t="shared" si="113"/>
        <v/>
      </c>
      <c r="AW314" s="26" t="str">
        <f t="shared" si="114"/>
        <v/>
      </c>
      <c r="AX314" s="14" t="str">
        <f t="shared" si="115"/>
        <v/>
      </c>
      <c r="BA314" s="13" t="str">
        <f t="shared" si="116"/>
        <v/>
      </c>
      <c r="BE314" s="26" t="str">
        <f t="shared" si="117"/>
        <v/>
      </c>
      <c r="BF314" s="26" t="str">
        <f t="shared" si="118"/>
        <v/>
      </c>
      <c r="BH314" s="18" t="str">
        <f>IF($A314="","",IF(BG314="","I",LOOKUP(BG314/BI$2,{0,0.4,0.45,0.5,0.55,0.6,0.65,0.7,0.75,0.8,1},{"F","D","C","C+","B-","B","B+","A-","A","A+"})))</f>
        <v/>
      </c>
      <c r="BI314" s="110" t="str">
        <f>IF($A314="","",IF(BG314="","--",LOOKUP(BG314/BI$2,{0,0.4,0.45,0.5,0.55,0.6,0.65,0.7,0.75,0.8,1},{0,2,2.25,2.5,2.75,3,3.25,3.5,3.75,4})))</f>
        <v/>
      </c>
      <c r="BO314" s="35" t="str">
        <f t="shared" si="119"/>
        <v/>
      </c>
    </row>
    <row r="315" spans="5:67" x14ac:dyDescent="0.25">
      <c r="E315" s="18" t="str">
        <f t="shared" si="98"/>
        <v/>
      </c>
      <c r="I315" s="26" t="str">
        <f t="shared" si="99"/>
        <v/>
      </c>
      <c r="J315" s="14" t="str">
        <f t="shared" si="100"/>
        <v/>
      </c>
      <c r="M315" s="13" t="str">
        <f t="shared" si="101"/>
        <v/>
      </c>
      <c r="Q315" s="26" t="str">
        <f t="shared" si="102"/>
        <v/>
      </c>
      <c r="R315" s="14" t="str">
        <f t="shared" si="103"/>
        <v/>
      </c>
      <c r="U315" s="13" t="str">
        <f t="shared" si="104"/>
        <v/>
      </c>
      <c r="Y315" s="26" t="str">
        <f t="shared" si="105"/>
        <v/>
      </c>
      <c r="Z315" s="14" t="str">
        <f t="shared" si="106"/>
        <v/>
      </c>
      <c r="AC315" s="13" t="str">
        <f t="shared" si="107"/>
        <v/>
      </c>
      <c r="AG315" s="26" t="str">
        <f t="shared" si="108"/>
        <v/>
      </c>
      <c r="AH315" s="14" t="str">
        <f t="shared" si="109"/>
        <v/>
      </c>
      <c r="AK315" s="13" t="str">
        <f t="shared" si="110"/>
        <v/>
      </c>
      <c r="AO315" s="26" t="str">
        <f t="shared" si="111"/>
        <v/>
      </c>
      <c r="AP315" s="14" t="str">
        <f t="shared" si="112"/>
        <v/>
      </c>
      <c r="AS315" s="13" t="str">
        <f t="shared" si="113"/>
        <v/>
      </c>
      <c r="AW315" s="26" t="str">
        <f t="shared" si="114"/>
        <v/>
      </c>
      <c r="AX315" s="14" t="str">
        <f t="shared" si="115"/>
        <v/>
      </c>
      <c r="BA315" s="13" t="str">
        <f t="shared" si="116"/>
        <v/>
      </c>
      <c r="BE315" s="26" t="str">
        <f t="shared" si="117"/>
        <v/>
      </c>
      <c r="BF315" s="26" t="str">
        <f t="shared" si="118"/>
        <v/>
      </c>
      <c r="BH315" s="18" t="str">
        <f>IF($A315="","",IF(BG315="","I",LOOKUP(BG315/BI$2,{0,0.4,0.45,0.5,0.55,0.6,0.65,0.7,0.75,0.8,1},{"F","D","C","C+","B-","B","B+","A-","A","A+"})))</f>
        <v/>
      </c>
      <c r="BI315" s="110" t="str">
        <f>IF($A315="","",IF(BG315="","--",LOOKUP(BG315/BI$2,{0,0.4,0.45,0.5,0.55,0.6,0.65,0.7,0.75,0.8,1},{0,2,2.25,2.5,2.75,3,3.25,3.5,3.75,4})))</f>
        <v/>
      </c>
      <c r="BO315" s="35" t="str">
        <f t="shared" si="119"/>
        <v/>
      </c>
    </row>
    <row r="316" spans="5:67" x14ac:dyDescent="0.25">
      <c r="E316" s="18" t="str">
        <f t="shared" si="98"/>
        <v/>
      </c>
      <c r="I316" s="26" t="str">
        <f t="shared" si="99"/>
        <v/>
      </c>
      <c r="J316" s="14" t="str">
        <f t="shared" si="100"/>
        <v/>
      </c>
      <c r="M316" s="13" t="str">
        <f t="shared" si="101"/>
        <v/>
      </c>
      <c r="Q316" s="26" t="str">
        <f t="shared" si="102"/>
        <v/>
      </c>
      <c r="R316" s="14" t="str">
        <f t="shared" si="103"/>
        <v/>
      </c>
      <c r="U316" s="13" t="str">
        <f t="shared" si="104"/>
        <v/>
      </c>
      <c r="Y316" s="26" t="str">
        <f t="shared" si="105"/>
        <v/>
      </c>
      <c r="Z316" s="14" t="str">
        <f t="shared" si="106"/>
        <v/>
      </c>
      <c r="AC316" s="13" t="str">
        <f t="shared" si="107"/>
        <v/>
      </c>
      <c r="AG316" s="26" t="str">
        <f t="shared" si="108"/>
        <v/>
      </c>
      <c r="AH316" s="14" t="str">
        <f t="shared" si="109"/>
        <v/>
      </c>
      <c r="AK316" s="13" t="str">
        <f t="shared" si="110"/>
        <v/>
      </c>
      <c r="AO316" s="26" t="str">
        <f t="shared" si="111"/>
        <v/>
      </c>
      <c r="AP316" s="14" t="str">
        <f t="shared" si="112"/>
        <v/>
      </c>
      <c r="AS316" s="13" t="str">
        <f t="shared" si="113"/>
        <v/>
      </c>
      <c r="AW316" s="26" t="str">
        <f t="shared" si="114"/>
        <v/>
      </c>
      <c r="AX316" s="14" t="str">
        <f t="shared" si="115"/>
        <v/>
      </c>
      <c r="BA316" s="13" t="str">
        <f t="shared" si="116"/>
        <v/>
      </c>
      <c r="BE316" s="26" t="str">
        <f t="shared" si="117"/>
        <v/>
      </c>
      <c r="BF316" s="26" t="str">
        <f t="shared" si="118"/>
        <v/>
      </c>
      <c r="BH316" s="18" t="str">
        <f>IF($A316="","",IF(BG316="","I",LOOKUP(BG316/BI$2,{0,0.4,0.45,0.5,0.55,0.6,0.65,0.7,0.75,0.8,1},{"F","D","C","C+","B-","B","B+","A-","A","A+"})))</f>
        <v/>
      </c>
      <c r="BI316" s="110" t="str">
        <f>IF($A316="","",IF(BG316="","--",LOOKUP(BG316/BI$2,{0,0.4,0.45,0.5,0.55,0.6,0.65,0.7,0.75,0.8,1},{0,2,2.25,2.5,2.75,3,3.25,3.5,3.75,4})))</f>
        <v/>
      </c>
      <c r="BO316" s="35" t="str">
        <f t="shared" si="119"/>
        <v/>
      </c>
    </row>
    <row r="317" spans="5:67" x14ac:dyDescent="0.25">
      <c r="E317" s="18" t="str">
        <f t="shared" si="98"/>
        <v/>
      </c>
      <c r="I317" s="26" t="str">
        <f t="shared" si="99"/>
        <v/>
      </c>
      <c r="J317" s="14" t="str">
        <f t="shared" si="100"/>
        <v/>
      </c>
      <c r="M317" s="13" t="str">
        <f t="shared" si="101"/>
        <v/>
      </c>
      <c r="Q317" s="26" t="str">
        <f t="shared" si="102"/>
        <v/>
      </c>
      <c r="R317" s="14" t="str">
        <f t="shared" si="103"/>
        <v/>
      </c>
      <c r="U317" s="13" t="str">
        <f t="shared" si="104"/>
        <v/>
      </c>
      <c r="Y317" s="26" t="str">
        <f t="shared" si="105"/>
        <v/>
      </c>
      <c r="Z317" s="14" t="str">
        <f t="shared" si="106"/>
        <v/>
      </c>
      <c r="AC317" s="13" t="str">
        <f t="shared" si="107"/>
        <v/>
      </c>
      <c r="AG317" s="26" t="str">
        <f t="shared" si="108"/>
        <v/>
      </c>
      <c r="AH317" s="14" t="str">
        <f t="shared" si="109"/>
        <v/>
      </c>
      <c r="AK317" s="13" t="str">
        <f t="shared" si="110"/>
        <v/>
      </c>
      <c r="AO317" s="26" t="str">
        <f t="shared" si="111"/>
        <v/>
      </c>
      <c r="AP317" s="14" t="str">
        <f t="shared" si="112"/>
        <v/>
      </c>
      <c r="AS317" s="13" t="str">
        <f t="shared" si="113"/>
        <v/>
      </c>
      <c r="AW317" s="26" t="str">
        <f t="shared" si="114"/>
        <v/>
      </c>
      <c r="AX317" s="14" t="str">
        <f t="shared" si="115"/>
        <v/>
      </c>
      <c r="BA317" s="13" t="str">
        <f t="shared" si="116"/>
        <v/>
      </c>
      <c r="BE317" s="26" t="str">
        <f t="shared" si="117"/>
        <v/>
      </c>
      <c r="BF317" s="26" t="str">
        <f t="shared" si="118"/>
        <v/>
      </c>
      <c r="BH317" s="18" t="str">
        <f>IF($A317="","",IF(BG317="","I",LOOKUP(BG317/BI$2,{0,0.4,0.45,0.5,0.55,0.6,0.65,0.7,0.75,0.8,1},{"F","D","C","C+","B-","B","B+","A-","A","A+"})))</f>
        <v/>
      </c>
      <c r="BI317" s="110" t="str">
        <f>IF($A317="","",IF(BG317="","--",LOOKUP(BG317/BI$2,{0,0.4,0.45,0.5,0.55,0.6,0.65,0.7,0.75,0.8,1},{0,2,2.25,2.5,2.75,3,3.25,3.5,3.75,4})))</f>
        <v/>
      </c>
      <c r="BO317" s="35" t="str">
        <f t="shared" si="119"/>
        <v/>
      </c>
    </row>
    <row r="318" spans="5:67" x14ac:dyDescent="0.25">
      <c r="E318" s="18" t="str">
        <f t="shared" si="98"/>
        <v/>
      </c>
      <c r="I318" s="26" t="str">
        <f t="shared" si="99"/>
        <v/>
      </c>
      <c r="J318" s="14" t="str">
        <f t="shared" si="100"/>
        <v/>
      </c>
      <c r="M318" s="13" t="str">
        <f t="shared" si="101"/>
        <v/>
      </c>
      <c r="Q318" s="26" t="str">
        <f t="shared" si="102"/>
        <v/>
      </c>
      <c r="R318" s="14" t="str">
        <f t="shared" si="103"/>
        <v/>
      </c>
      <c r="U318" s="13" t="str">
        <f t="shared" si="104"/>
        <v/>
      </c>
      <c r="Y318" s="26" t="str">
        <f t="shared" si="105"/>
        <v/>
      </c>
      <c r="Z318" s="14" t="str">
        <f t="shared" si="106"/>
        <v/>
      </c>
      <c r="AC318" s="13" t="str">
        <f t="shared" si="107"/>
        <v/>
      </c>
      <c r="AG318" s="26" t="str">
        <f t="shared" si="108"/>
        <v/>
      </c>
      <c r="AH318" s="14" t="str">
        <f t="shared" si="109"/>
        <v/>
      </c>
      <c r="AK318" s="13" t="str">
        <f t="shared" si="110"/>
        <v/>
      </c>
      <c r="AO318" s="26" t="str">
        <f t="shared" si="111"/>
        <v/>
      </c>
      <c r="AP318" s="14" t="str">
        <f t="shared" si="112"/>
        <v/>
      </c>
      <c r="AS318" s="13" t="str">
        <f t="shared" si="113"/>
        <v/>
      </c>
      <c r="AW318" s="26" t="str">
        <f t="shared" si="114"/>
        <v/>
      </c>
      <c r="AX318" s="14" t="str">
        <f t="shared" si="115"/>
        <v/>
      </c>
      <c r="BA318" s="13" t="str">
        <f t="shared" si="116"/>
        <v/>
      </c>
      <c r="BE318" s="26" t="str">
        <f t="shared" si="117"/>
        <v/>
      </c>
      <c r="BF318" s="26" t="str">
        <f t="shared" si="118"/>
        <v/>
      </c>
      <c r="BH318" s="18" t="str">
        <f>IF($A318="","",IF(BG318="","I",LOOKUP(BG318/BI$2,{0,0.4,0.45,0.5,0.55,0.6,0.65,0.7,0.75,0.8,1},{"F","D","C","C+","B-","B","B+","A-","A","A+"})))</f>
        <v/>
      </c>
      <c r="BI318" s="110" t="str">
        <f>IF($A318="","",IF(BG318="","--",LOOKUP(BG318/BI$2,{0,0.4,0.45,0.5,0.55,0.6,0.65,0.7,0.75,0.8,1},{0,2,2.25,2.5,2.75,3,3.25,3.5,3.75,4})))</f>
        <v/>
      </c>
      <c r="BO318" s="35" t="str">
        <f t="shared" si="119"/>
        <v/>
      </c>
    </row>
    <row r="319" spans="5:67" x14ac:dyDescent="0.25">
      <c r="E319" s="18" t="str">
        <f t="shared" si="98"/>
        <v/>
      </c>
      <c r="I319" s="26" t="str">
        <f t="shared" si="99"/>
        <v/>
      </c>
      <c r="J319" s="14" t="str">
        <f t="shared" si="100"/>
        <v/>
      </c>
      <c r="M319" s="13" t="str">
        <f t="shared" si="101"/>
        <v/>
      </c>
      <c r="Q319" s="26" t="str">
        <f t="shared" si="102"/>
        <v/>
      </c>
      <c r="R319" s="14" t="str">
        <f t="shared" si="103"/>
        <v/>
      </c>
      <c r="U319" s="13" t="str">
        <f t="shared" si="104"/>
        <v/>
      </c>
      <c r="Y319" s="26" t="str">
        <f t="shared" si="105"/>
        <v/>
      </c>
      <c r="Z319" s="14" t="str">
        <f t="shared" si="106"/>
        <v/>
      </c>
      <c r="AC319" s="13" t="str">
        <f t="shared" si="107"/>
        <v/>
      </c>
      <c r="AG319" s="26" t="str">
        <f t="shared" si="108"/>
        <v/>
      </c>
      <c r="AH319" s="14" t="str">
        <f t="shared" si="109"/>
        <v/>
      </c>
      <c r="AK319" s="13" t="str">
        <f t="shared" si="110"/>
        <v/>
      </c>
      <c r="AO319" s="26" t="str">
        <f t="shared" si="111"/>
        <v/>
      </c>
      <c r="AP319" s="14" t="str">
        <f t="shared" si="112"/>
        <v/>
      </c>
      <c r="AS319" s="13" t="str">
        <f t="shared" si="113"/>
        <v/>
      </c>
      <c r="AW319" s="26" t="str">
        <f t="shared" si="114"/>
        <v/>
      </c>
      <c r="AX319" s="14" t="str">
        <f t="shared" si="115"/>
        <v/>
      </c>
      <c r="BA319" s="13" t="str">
        <f t="shared" si="116"/>
        <v/>
      </c>
      <c r="BE319" s="26" t="str">
        <f t="shared" si="117"/>
        <v/>
      </c>
      <c r="BF319" s="26" t="str">
        <f t="shared" si="118"/>
        <v/>
      </c>
      <c r="BH319" s="18" t="str">
        <f>IF($A319="","",IF(BG319="","I",LOOKUP(BG319/BI$2,{0,0.4,0.45,0.5,0.55,0.6,0.65,0.7,0.75,0.8,1},{"F","D","C","C+","B-","B","B+","A-","A","A+"})))</f>
        <v/>
      </c>
      <c r="BI319" s="110" t="str">
        <f>IF($A319="","",IF(BG319="","--",LOOKUP(BG319/BI$2,{0,0.4,0.45,0.5,0.55,0.6,0.65,0.7,0.75,0.8,1},{0,2,2.25,2.5,2.75,3,3.25,3.5,3.75,4})))</f>
        <v/>
      </c>
      <c r="BO319" s="35" t="str">
        <f t="shared" si="119"/>
        <v/>
      </c>
    </row>
    <row r="320" spans="5:67" x14ac:dyDescent="0.25">
      <c r="E320" s="18" t="str">
        <f t="shared" si="98"/>
        <v/>
      </c>
      <c r="I320" s="26" t="str">
        <f t="shared" si="99"/>
        <v/>
      </c>
      <c r="J320" s="14" t="str">
        <f t="shared" si="100"/>
        <v/>
      </c>
      <c r="M320" s="13" t="str">
        <f t="shared" si="101"/>
        <v/>
      </c>
      <c r="Q320" s="26" t="str">
        <f t="shared" si="102"/>
        <v/>
      </c>
      <c r="R320" s="14" t="str">
        <f t="shared" si="103"/>
        <v/>
      </c>
      <c r="U320" s="13" t="str">
        <f t="shared" si="104"/>
        <v/>
      </c>
      <c r="Y320" s="26" t="str">
        <f t="shared" si="105"/>
        <v/>
      </c>
      <c r="Z320" s="14" t="str">
        <f t="shared" si="106"/>
        <v/>
      </c>
      <c r="AC320" s="13" t="str">
        <f t="shared" si="107"/>
        <v/>
      </c>
      <c r="AG320" s="26" t="str">
        <f t="shared" si="108"/>
        <v/>
      </c>
      <c r="AH320" s="14" t="str">
        <f t="shared" si="109"/>
        <v/>
      </c>
      <c r="AK320" s="13" t="str">
        <f t="shared" si="110"/>
        <v/>
      </c>
      <c r="AO320" s="26" t="str">
        <f t="shared" si="111"/>
        <v/>
      </c>
      <c r="AP320" s="14" t="str">
        <f t="shared" si="112"/>
        <v/>
      </c>
      <c r="AS320" s="13" t="str">
        <f t="shared" si="113"/>
        <v/>
      </c>
      <c r="AW320" s="26" t="str">
        <f t="shared" si="114"/>
        <v/>
      </c>
      <c r="AX320" s="14" t="str">
        <f t="shared" si="115"/>
        <v/>
      </c>
      <c r="BA320" s="13" t="str">
        <f t="shared" si="116"/>
        <v/>
      </c>
      <c r="BE320" s="26" t="str">
        <f t="shared" si="117"/>
        <v/>
      </c>
      <c r="BF320" s="26" t="str">
        <f t="shared" si="118"/>
        <v/>
      </c>
      <c r="BH320" s="18" t="str">
        <f>IF($A320="","",IF(BG320="","I",LOOKUP(BG320/BI$2,{0,0.4,0.45,0.5,0.55,0.6,0.65,0.7,0.75,0.8,1},{"F","D","C","C+","B-","B","B+","A-","A","A+"})))</f>
        <v/>
      </c>
      <c r="BI320" s="110" t="str">
        <f>IF($A320="","",IF(BG320="","--",LOOKUP(BG320/BI$2,{0,0.4,0.45,0.5,0.55,0.6,0.65,0.7,0.75,0.8,1},{0,2,2.25,2.5,2.75,3,3.25,3.5,3.75,4})))</f>
        <v/>
      </c>
      <c r="BO320" s="35" t="str">
        <f t="shared" si="119"/>
        <v/>
      </c>
    </row>
    <row r="321" spans="5:67" x14ac:dyDescent="0.25">
      <c r="E321" s="18" t="str">
        <f t="shared" si="98"/>
        <v/>
      </c>
      <c r="I321" s="26" t="str">
        <f t="shared" si="99"/>
        <v/>
      </c>
      <c r="J321" s="14" t="str">
        <f t="shared" si="100"/>
        <v/>
      </c>
      <c r="M321" s="13" t="str">
        <f t="shared" si="101"/>
        <v/>
      </c>
      <c r="Q321" s="26" t="str">
        <f t="shared" si="102"/>
        <v/>
      </c>
      <c r="R321" s="14" t="str">
        <f t="shared" si="103"/>
        <v/>
      </c>
      <c r="U321" s="13" t="str">
        <f t="shared" si="104"/>
        <v/>
      </c>
      <c r="Y321" s="26" t="str">
        <f t="shared" si="105"/>
        <v/>
      </c>
      <c r="Z321" s="14" t="str">
        <f t="shared" si="106"/>
        <v/>
      </c>
      <c r="AC321" s="13" t="str">
        <f t="shared" si="107"/>
        <v/>
      </c>
      <c r="AG321" s="26" t="str">
        <f t="shared" si="108"/>
        <v/>
      </c>
      <c r="AH321" s="14" t="str">
        <f t="shared" si="109"/>
        <v/>
      </c>
      <c r="AK321" s="13" t="str">
        <f t="shared" si="110"/>
        <v/>
      </c>
      <c r="AO321" s="26" t="str">
        <f t="shared" si="111"/>
        <v/>
      </c>
      <c r="AP321" s="14" t="str">
        <f t="shared" si="112"/>
        <v/>
      </c>
      <c r="AS321" s="13" t="str">
        <f t="shared" si="113"/>
        <v/>
      </c>
      <c r="AW321" s="26" t="str">
        <f t="shared" si="114"/>
        <v/>
      </c>
      <c r="AX321" s="14" t="str">
        <f t="shared" si="115"/>
        <v/>
      </c>
      <c r="BA321" s="13" t="str">
        <f t="shared" si="116"/>
        <v/>
      </c>
      <c r="BE321" s="26" t="str">
        <f t="shared" si="117"/>
        <v/>
      </c>
      <c r="BF321" s="26" t="str">
        <f t="shared" si="118"/>
        <v/>
      </c>
      <c r="BH321" s="18" t="str">
        <f>IF($A321="","",IF(BG321="","I",LOOKUP(BG321/BI$2,{0,0.4,0.45,0.5,0.55,0.6,0.65,0.7,0.75,0.8,1},{"F","D","C","C+","B-","B","B+","A-","A","A+"})))</f>
        <v/>
      </c>
      <c r="BI321" s="110" t="str">
        <f>IF($A321="","",IF(BG321="","--",LOOKUP(BG321/BI$2,{0,0.4,0.45,0.5,0.55,0.6,0.65,0.7,0.75,0.8,1},{0,2,2.25,2.5,2.75,3,3.25,3.5,3.75,4})))</f>
        <v/>
      </c>
      <c r="BO321" s="35" t="str">
        <f t="shared" si="119"/>
        <v/>
      </c>
    </row>
    <row r="322" spans="5:67" x14ac:dyDescent="0.25">
      <c r="E322" s="18" t="str">
        <f t="shared" si="98"/>
        <v/>
      </c>
      <c r="I322" s="26" t="str">
        <f t="shared" si="99"/>
        <v/>
      </c>
      <c r="J322" s="14" t="str">
        <f t="shared" si="100"/>
        <v/>
      </c>
      <c r="M322" s="13" t="str">
        <f t="shared" si="101"/>
        <v/>
      </c>
      <c r="Q322" s="26" t="str">
        <f t="shared" si="102"/>
        <v/>
      </c>
      <c r="R322" s="14" t="str">
        <f t="shared" si="103"/>
        <v/>
      </c>
      <c r="U322" s="13" t="str">
        <f t="shared" si="104"/>
        <v/>
      </c>
      <c r="Y322" s="26" t="str">
        <f t="shared" si="105"/>
        <v/>
      </c>
      <c r="Z322" s="14" t="str">
        <f t="shared" si="106"/>
        <v/>
      </c>
      <c r="AC322" s="13" t="str">
        <f t="shared" si="107"/>
        <v/>
      </c>
      <c r="AG322" s="26" t="str">
        <f t="shared" si="108"/>
        <v/>
      </c>
      <c r="AH322" s="14" t="str">
        <f t="shared" si="109"/>
        <v/>
      </c>
      <c r="AK322" s="13" t="str">
        <f t="shared" si="110"/>
        <v/>
      </c>
      <c r="AO322" s="26" t="str">
        <f t="shared" si="111"/>
        <v/>
      </c>
      <c r="AP322" s="14" t="str">
        <f t="shared" si="112"/>
        <v/>
      </c>
      <c r="AS322" s="13" t="str">
        <f t="shared" si="113"/>
        <v/>
      </c>
      <c r="AW322" s="26" t="str">
        <f t="shared" si="114"/>
        <v/>
      </c>
      <c r="AX322" s="14" t="str">
        <f t="shared" si="115"/>
        <v/>
      </c>
      <c r="BA322" s="13" t="str">
        <f t="shared" si="116"/>
        <v/>
      </c>
      <c r="BE322" s="26" t="str">
        <f t="shared" si="117"/>
        <v/>
      </c>
      <c r="BF322" s="26" t="str">
        <f t="shared" si="118"/>
        <v/>
      </c>
      <c r="BH322" s="18" t="str">
        <f>IF($A322="","",IF(BG322="","I",LOOKUP(BG322/BI$2,{0,0.4,0.45,0.5,0.55,0.6,0.65,0.7,0.75,0.8,1},{"F","D","C","C+","B-","B","B+","A-","A","A+"})))</f>
        <v/>
      </c>
      <c r="BI322" s="110" t="str">
        <f>IF($A322="","",IF(BG322="","--",LOOKUP(BG322/BI$2,{0,0.4,0.45,0.5,0.55,0.6,0.65,0.7,0.75,0.8,1},{0,2,2.25,2.5,2.75,3,3.25,3.5,3.75,4})))</f>
        <v/>
      </c>
      <c r="BO322" s="35" t="str">
        <f t="shared" si="119"/>
        <v/>
      </c>
    </row>
    <row r="323" spans="5:67" x14ac:dyDescent="0.25">
      <c r="E323" s="18" t="str">
        <f t="shared" ref="E323:E362" si="120">IF(ISBLANK($B323),"",IF(COUNT(C323:D323)=0,"",ROUNDUP((C323+D323)/2,0)))</f>
        <v/>
      </c>
      <c r="I323" s="26" t="str">
        <f t="shared" si="99"/>
        <v/>
      </c>
      <c r="J323" s="14" t="str">
        <f t="shared" si="100"/>
        <v/>
      </c>
      <c r="M323" s="13" t="str">
        <f t="shared" si="101"/>
        <v/>
      </c>
      <c r="Q323" s="26" t="str">
        <f t="shared" si="102"/>
        <v/>
      </c>
      <c r="R323" s="14" t="str">
        <f t="shared" si="103"/>
        <v/>
      </c>
      <c r="U323" s="13" t="str">
        <f t="shared" si="104"/>
        <v/>
      </c>
      <c r="Y323" s="26" t="str">
        <f t="shared" si="105"/>
        <v/>
      </c>
      <c r="Z323" s="14" t="str">
        <f t="shared" si="106"/>
        <v/>
      </c>
      <c r="AC323" s="13" t="str">
        <f t="shared" si="107"/>
        <v/>
      </c>
      <c r="AG323" s="26" t="str">
        <f t="shared" si="108"/>
        <v/>
      </c>
      <c r="AH323" s="14" t="str">
        <f t="shared" si="109"/>
        <v/>
      </c>
      <c r="AK323" s="13" t="str">
        <f t="shared" si="110"/>
        <v/>
      </c>
      <c r="AO323" s="26" t="str">
        <f t="shared" si="111"/>
        <v/>
      </c>
      <c r="AP323" s="14" t="str">
        <f t="shared" si="112"/>
        <v/>
      </c>
      <c r="AS323" s="13" t="str">
        <f t="shared" si="113"/>
        <v/>
      </c>
      <c r="AW323" s="26" t="str">
        <f t="shared" si="114"/>
        <v/>
      </c>
      <c r="AX323" s="14" t="str">
        <f t="shared" si="115"/>
        <v/>
      </c>
      <c r="BA323" s="13" t="str">
        <f t="shared" si="116"/>
        <v/>
      </c>
      <c r="BE323" s="26" t="str">
        <f t="shared" si="117"/>
        <v/>
      </c>
      <c r="BF323" s="26" t="str">
        <f t="shared" si="118"/>
        <v/>
      </c>
      <c r="BH323" s="18" t="str">
        <f>IF($A323="","",IF(BG323="","I",LOOKUP(BG323/BI$2,{0,0.4,0.45,0.5,0.55,0.6,0.65,0.7,0.75,0.8,1},{"F","D","C","C+","B-","B","B+","A-","A","A+"})))</f>
        <v/>
      </c>
      <c r="BI323" s="110" t="str">
        <f>IF($A323="","",IF(BG323="","--",LOOKUP(BG323/BI$2,{0,0.4,0.45,0.5,0.55,0.6,0.65,0.7,0.75,0.8,1},{0,2,2.25,2.5,2.75,3,3.25,3.5,3.75,4})))</f>
        <v/>
      </c>
      <c r="BO323" s="35" t="str">
        <f t="shared" si="119"/>
        <v/>
      </c>
    </row>
    <row r="324" spans="5:67" x14ac:dyDescent="0.25">
      <c r="E324" s="18" t="str">
        <f t="shared" si="120"/>
        <v/>
      </c>
      <c r="I324" s="26" t="str">
        <f t="shared" si="99"/>
        <v/>
      </c>
      <c r="J324" s="14" t="str">
        <f t="shared" si="100"/>
        <v/>
      </c>
      <c r="M324" s="13" t="str">
        <f t="shared" si="101"/>
        <v/>
      </c>
      <c r="Q324" s="26" t="str">
        <f t="shared" si="102"/>
        <v/>
      </c>
      <c r="R324" s="14" t="str">
        <f t="shared" si="103"/>
        <v/>
      </c>
      <c r="U324" s="13" t="str">
        <f t="shared" si="104"/>
        <v/>
      </c>
      <c r="Y324" s="26" t="str">
        <f t="shared" si="105"/>
        <v/>
      </c>
      <c r="Z324" s="14" t="str">
        <f t="shared" si="106"/>
        <v/>
      </c>
      <c r="AC324" s="13" t="str">
        <f t="shared" si="107"/>
        <v/>
      </c>
      <c r="AG324" s="26" t="str">
        <f t="shared" si="108"/>
        <v/>
      </c>
      <c r="AH324" s="14" t="str">
        <f t="shared" si="109"/>
        <v/>
      </c>
      <c r="AK324" s="13" t="str">
        <f t="shared" si="110"/>
        <v/>
      </c>
      <c r="AO324" s="26" t="str">
        <f t="shared" si="111"/>
        <v/>
      </c>
      <c r="AP324" s="14" t="str">
        <f t="shared" si="112"/>
        <v/>
      </c>
      <c r="AS324" s="13" t="str">
        <f t="shared" si="113"/>
        <v/>
      </c>
      <c r="AW324" s="26" t="str">
        <f t="shared" si="114"/>
        <v/>
      </c>
      <c r="AX324" s="14" t="str">
        <f t="shared" si="115"/>
        <v/>
      </c>
      <c r="BA324" s="13" t="str">
        <f t="shared" si="116"/>
        <v/>
      </c>
      <c r="BE324" s="26" t="str">
        <f t="shared" si="117"/>
        <v/>
      </c>
      <c r="BF324" s="26" t="str">
        <f t="shared" si="118"/>
        <v/>
      </c>
      <c r="BH324" s="18" t="str">
        <f>IF($A324="","",IF(BG324="","I",LOOKUP(BG324/BI$2,{0,0.4,0.45,0.5,0.55,0.6,0.65,0.7,0.75,0.8,1},{"F","D","C","C+","B-","B","B+","A-","A","A+"})))</f>
        <v/>
      </c>
      <c r="BI324" s="110" t="str">
        <f>IF($A324="","",IF(BG324="","--",LOOKUP(BG324/BI$2,{0,0.4,0.45,0.5,0.55,0.6,0.65,0.7,0.75,0.8,1},{0,2,2.25,2.5,2.75,3,3.25,3.5,3.75,4})))</f>
        <v/>
      </c>
      <c r="BO324" s="35" t="str">
        <f t="shared" si="119"/>
        <v/>
      </c>
    </row>
    <row r="325" spans="5:67" x14ac:dyDescent="0.25">
      <c r="E325" s="18" t="str">
        <f t="shared" si="120"/>
        <v/>
      </c>
      <c r="I325" s="26" t="str">
        <f t="shared" si="99"/>
        <v/>
      </c>
      <c r="J325" s="14" t="str">
        <f t="shared" si="100"/>
        <v/>
      </c>
      <c r="M325" s="13" t="str">
        <f t="shared" si="101"/>
        <v/>
      </c>
      <c r="Q325" s="26" t="str">
        <f t="shared" si="102"/>
        <v/>
      </c>
      <c r="R325" s="14" t="str">
        <f t="shared" si="103"/>
        <v/>
      </c>
      <c r="U325" s="13" t="str">
        <f t="shared" si="104"/>
        <v/>
      </c>
      <c r="Y325" s="26" t="str">
        <f t="shared" si="105"/>
        <v/>
      </c>
      <c r="Z325" s="14" t="str">
        <f t="shared" si="106"/>
        <v/>
      </c>
      <c r="AC325" s="13" t="str">
        <f t="shared" si="107"/>
        <v/>
      </c>
      <c r="AG325" s="26" t="str">
        <f t="shared" si="108"/>
        <v/>
      </c>
      <c r="AH325" s="14" t="str">
        <f t="shared" si="109"/>
        <v/>
      </c>
      <c r="AK325" s="13" t="str">
        <f t="shared" si="110"/>
        <v/>
      </c>
      <c r="AO325" s="26" t="str">
        <f t="shared" si="111"/>
        <v/>
      </c>
      <c r="AP325" s="14" t="str">
        <f t="shared" si="112"/>
        <v/>
      </c>
      <c r="AS325" s="13" t="str">
        <f t="shared" si="113"/>
        <v/>
      </c>
      <c r="AW325" s="26" t="str">
        <f t="shared" si="114"/>
        <v/>
      </c>
      <c r="AX325" s="14" t="str">
        <f t="shared" si="115"/>
        <v/>
      </c>
      <c r="BA325" s="13" t="str">
        <f t="shared" si="116"/>
        <v/>
      </c>
      <c r="BE325" s="26" t="str">
        <f t="shared" si="117"/>
        <v/>
      </c>
      <c r="BF325" s="26" t="str">
        <f t="shared" si="118"/>
        <v/>
      </c>
      <c r="BH325" s="18" t="str">
        <f>IF($A325="","",IF(BG325="","I",LOOKUP(BG325/BI$2,{0,0.4,0.45,0.5,0.55,0.6,0.65,0.7,0.75,0.8,1},{"F","D","C","C+","B-","B","B+","A-","A","A+"})))</f>
        <v/>
      </c>
      <c r="BI325" s="110" t="str">
        <f>IF($A325="","",IF(BG325="","--",LOOKUP(BG325/BI$2,{0,0.4,0.45,0.5,0.55,0.6,0.65,0.7,0.75,0.8,1},{0,2,2.25,2.5,2.75,3,3.25,3.5,3.75,4})))</f>
        <v/>
      </c>
      <c r="BO325" s="35" t="str">
        <f t="shared" si="119"/>
        <v/>
      </c>
    </row>
    <row r="326" spans="5:67" x14ac:dyDescent="0.25">
      <c r="E326" s="18" t="str">
        <f t="shared" si="120"/>
        <v/>
      </c>
      <c r="I326" s="26" t="str">
        <f t="shared" si="99"/>
        <v/>
      </c>
      <c r="J326" s="14" t="str">
        <f t="shared" si="100"/>
        <v/>
      </c>
      <c r="M326" s="13" t="str">
        <f t="shared" si="101"/>
        <v/>
      </c>
      <c r="Q326" s="26" t="str">
        <f t="shared" si="102"/>
        <v/>
      </c>
      <c r="R326" s="14" t="str">
        <f t="shared" si="103"/>
        <v/>
      </c>
      <c r="U326" s="13" t="str">
        <f t="shared" si="104"/>
        <v/>
      </c>
      <c r="Y326" s="26" t="str">
        <f t="shared" si="105"/>
        <v/>
      </c>
      <c r="Z326" s="14" t="str">
        <f t="shared" si="106"/>
        <v/>
      </c>
      <c r="AC326" s="13" t="str">
        <f t="shared" si="107"/>
        <v/>
      </c>
      <c r="AG326" s="26" t="str">
        <f t="shared" si="108"/>
        <v/>
      </c>
      <c r="AH326" s="14" t="str">
        <f t="shared" si="109"/>
        <v/>
      </c>
      <c r="AK326" s="13" t="str">
        <f t="shared" si="110"/>
        <v/>
      </c>
      <c r="AO326" s="26" t="str">
        <f t="shared" si="111"/>
        <v/>
      </c>
      <c r="AP326" s="14" t="str">
        <f t="shared" si="112"/>
        <v/>
      </c>
      <c r="AS326" s="13" t="str">
        <f t="shared" si="113"/>
        <v/>
      </c>
      <c r="AW326" s="26" t="str">
        <f t="shared" si="114"/>
        <v/>
      </c>
      <c r="AX326" s="14" t="str">
        <f t="shared" si="115"/>
        <v/>
      </c>
      <c r="BA326" s="13" t="str">
        <f t="shared" si="116"/>
        <v/>
      </c>
      <c r="BE326" s="26" t="str">
        <f t="shared" si="117"/>
        <v/>
      </c>
      <c r="BF326" s="26" t="str">
        <f t="shared" si="118"/>
        <v/>
      </c>
      <c r="BH326" s="18" t="str">
        <f>IF($A326="","",IF(BG326="","I",LOOKUP(BG326/BI$2,{0,0.4,0.45,0.5,0.55,0.6,0.65,0.7,0.75,0.8,1},{"F","D","C","C+","B-","B","B+","A-","A","A+"})))</f>
        <v/>
      </c>
      <c r="BI326" s="110" t="str">
        <f>IF($A326="","",IF(BG326="","--",LOOKUP(BG326/BI$2,{0,0.4,0.45,0.5,0.55,0.6,0.65,0.7,0.75,0.8,1},{0,2,2.25,2.5,2.75,3,3.25,3.5,3.75,4})))</f>
        <v/>
      </c>
      <c r="BO326" s="35" t="str">
        <f t="shared" si="119"/>
        <v/>
      </c>
    </row>
    <row r="327" spans="5:67" x14ac:dyDescent="0.25">
      <c r="E327" s="18" t="str">
        <f t="shared" si="120"/>
        <v/>
      </c>
      <c r="I327" s="26" t="str">
        <f t="shared" si="99"/>
        <v/>
      </c>
      <c r="J327" s="14" t="str">
        <f t="shared" si="100"/>
        <v/>
      </c>
      <c r="M327" s="13" t="str">
        <f t="shared" si="101"/>
        <v/>
      </c>
      <c r="Q327" s="26" t="str">
        <f t="shared" si="102"/>
        <v/>
      </c>
      <c r="R327" s="14" t="str">
        <f t="shared" si="103"/>
        <v/>
      </c>
      <c r="U327" s="13" t="str">
        <f t="shared" si="104"/>
        <v/>
      </c>
      <c r="Y327" s="26" t="str">
        <f t="shared" si="105"/>
        <v/>
      </c>
      <c r="Z327" s="14" t="str">
        <f t="shared" si="106"/>
        <v/>
      </c>
      <c r="AC327" s="13" t="str">
        <f t="shared" si="107"/>
        <v/>
      </c>
      <c r="AG327" s="26" t="str">
        <f t="shared" si="108"/>
        <v/>
      </c>
      <c r="AH327" s="14" t="str">
        <f t="shared" si="109"/>
        <v/>
      </c>
      <c r="AK327" s="13" t="str">
        <f t="shared" si="110"/>
        <v/>
      </c>
      <c r="AO327" s="26" t="str">
        <f t="shared" si="111"/>
        <v/>
      </c>
      <c r="AP327" s="14" t="str">
        <f t="shared" si="112"/>
        <v/>
      </c>
      <c r="AS327" s="13" t="str">
        <f t="shared" si="113"/>
        <v/>
      </c>
      <c r="AW327" s="26" t="str">
        <f t="shared" si="114"/>
        <v/>
      </c>
      <c r="AX327" s="14" t="str">
        <f t="shared" si="115"/>
        <v/>
      </c>
      <c r="BA327" s="13" t="str">
        <f t="shared" si="116"/>
        <v/>
      </c>
      <c r="BE327" s="26" t="str">
        <f t="shared" si="117"/>
        <v/>
      </c>
      <c r="BF327" s="26" t="str">
        <f t="shared" si="118"/>
        <v/>
      </c>
      <c r="BH327" s="18" t="str">
        <f>IF($A327="","",IF(BG327="","I",LOOKUP(BG327/BI$2,{0,0.4,0.45,0.5,0.55,0.6,0.65,0.7,0.75,0.8,1},{"F","D","C","C+","B-","B","B+","A-","A","A+"})))</f>
        <v/>
      </c>
      <c r="BI327" s="110" t="str">
        <f>IF($A327="","",IF(BG327="","--",LOOKUP(BG327/BI$2,{0,0.4,0.45,0.5,0.55,0.6,0.65,0.7,0.75,0.8,1},{0,2,2.25,2.5,2.75,3,3.25,3.5,3.75,4})))</f>
        <v/>
      </c>
      <c r="BO327" s="35" t="str">
        <f t="shared" si="119"/>
        <v/>
      </c>
    </row>
    <row r="328" spans="5:67" x14ac:dyDescent="0.25">
      <c r="E328" s="18" t="str">
        <f t="shared" si="120"/>
        <v/>
      </c>
      <c r="I328" s="26" t="str">
        <f t="shared" ref="I328:I360" si="121">IF(ISBLANK($B328),"",IF(COUNT(F328:G328)=0,"",IF(AND($A328="IM",COUNT(F328:G328)=1),F328+G328,IF(AND(ABS(F328-G328)&lt;E$2*0.16,ISBLANK(H328)),CEILING(AVERAGE(F328,G328),0.01),IF(AND(ABS(F328-G328)&gt;=E$2*0.16,ISBLANK(H328)),"3E",IF(MAX(F328:H328)-MEDIAN(F328:H328)&lt;=MEDIAN(F328:H328)-MIN(F328:H328),CEILING(AVERAGE(MAX(F328:H328),MEDIAN(F328:H328)),0.01),CEILING(AVERAGE(MIN(F328:H328),MEDIAN(F328:H328)),0.01)))))))</f>
        <v/>
      </c>
      <c r="J328" s="14" t="str">
        <f t="shared" ref="J328:J360" si="122">IF($B328="","",IF(COUNT(F328:H328)=0,"",IF(I328="3E","3E",CEILING(N(E328)+N(I328),1))))</f>
        <v/>
      </c>
      <c r="M328" s="13" t="str">
        <f t="shared" ref="M328:M362" si="123">IF(ISBLANK($B328),"",IF(COUNT(K328:L328)=0,"",IF(AND($A328="IM",COUNT(K328:L328)=1),K328+L328,(K328+L328)/2)))</f>
        <v/>
      </c>
      <c r="Q328" s="26" t="str">
        <f t="shared" ref="Q328:Q360" si="124">IF(ISBLANK($B328),"",IF(COUNT(N328:O328)=0,"",IF(AND($A328="IM",COUNT(N328:O328)=1),N328+O328,IF(AND(ABS(N328-O328)&lt;M$2*0.16,ISBLANK(P328)),CEILING(AVERAGE(N328,O328),0.01),IF(AND(ABS(N328-O328)&gt;=M$2*0.16,ISBLANK(P328)),"3E",IF(MAX(N328:P328)-MEDIAN(N328:P328)&lt;=MEDIAN(N328:P328)-MIN(N328:P328),CEILING(AVERAGE(MAX(N328:P328),MEDIAN(N328:P328)),0.01),CEILING(AVERAGE(MIN(N328:P328),MEDIAN(N328:P328)),0.01)))))))</f>
        <v/>
      </c>
      <c r="R328" s="14" t="str">
        <f t="shared" ref="R328:R360" si="125">IF($B328="","",IF(COUNT(N328:P328)=0,"",IF(Q328="3E","3E",CEILING(N(M328)+N(Q328),1))))</f>
        <v/>
      </c>
      <c r="U328" s="13" t="str">
        <f t="shared" ref="U328:U362" si="126">IF(ISBLANK($B328),"",IF(COUNT(S328:T328)=0,"",IF(AND($A328="IM",COUNT(S328:T328)=1),S328+T328,(S328+T328)/2)))</f>
        <v/>
      </c>
      <c r="Y328" s="26" t="str">
        <f t="shared" ref="Y328:Y360" si="127">IF(ISBLANK($B328),"",IF(COUNT(V328:W328)=0,"",IF(AND($A328="IM",COUNT(V328:W328)=1),V328+W328,IF(AND(ABS(V328-W328)&lt;U$2*0.16,ISBLANK(X328)),CEILING(AVERAGE(V328,W328),0.01),IF(AND(ABS(V328-W328)&gt;=U$2*0.16,ISBLANK(X328)),"3E",IF(MAX(V328:X328)-MEDIAN(V328:X328)&lt;=MEDIAN(V328:X328)-MIN(V328:X328),CEILING(AVERAGE(MAX(V328:X328),MEDIAN(V328:X328)),0.01),CEILING(AVERAGE(MIN(V328:X328),MEDIAN(V328:X328)),0.01)))))))</f>
        <v/>
      </c>
      <c r="Z328" s="14" t="str">
        <f t="shared" ref="Z328:Z360" si="128">IF($B328="","",IF(COUNT(V328:X328)=0,"",IF(Y328="3E","3E",CEILING(N(U328)+N(Y328),1))))</f>
        <v/>
      </c>
      <c r="AC328" s="13" t="str">
        <f t="shared" ref="AC328:AC362" si="129">IF(ISBLANK($B328),"",IF(COUNT(AA328:AB328)=0,"",IF(AND($A328="IM",COUNT(AA328:AB328)=1),AA328+AB328,(AA328+AB328)/2)))</f>
        <v/>
      </c>
      <c r="AG328" s="26" t="str">
        <f t="shared" ref="AG328:AG360" si="130">IF(ISBLANK($B328),"",IF(COUNT(AD328:AE328)=0,"",IF(AND($A328="IM",COUNT(AD328:AE328)=1),AD328+AE328,IF(AND(ABS(AD328-AE328)&lt;AC$2*0.16,ISBLANK(AF328)),CEILING(AVERAGE(AD328,AE328),0.01),IF(AND(ABS(AD328-AE328)&gt;=AC$2*0.16,ISBLANK(AF328)),"3E",IF(MAX(AD328:AF328)-MEDIAN(AD328:AF328)&lt;=MEDIAN(AD328:AF328)-MIN(AD328:AF328),CEILING(AVERAGE(MAX(AD328:AF328),MEDIAN(AD328:AF328)),0.01),CEILING(AVERAGE(MIN(AD328:AF328),MEDIAN(AD328:AF328)),0.01)))))))</f>
        <v/>
      </c>
      <c r="AH328" s="14" t="str">
        <f t="shared" ref="AH328:AH360" si="131">IF($B328="","",IF(COUNT(AD328:AF328)=0,"",IF(AG328="3E","3E",CEILING(N(AC328)+N(AG328),1))))</f>
        <v/>
      </c>
      <c r="AK328" s="13" t="str">
        <f t="shared" ref="AK328:AK362" si="132">IF(ISBLANK($B328),"",IF(COUNT(AI328:AJ328)=0,"",IF(AND($A328="IM",COUNT(AI328:AJ328)=1),AI328+AJ328,(AI328+AJ328)/2)))</f>
        <v/>
      </c>
      <c r="AO328" s="26" t="str">
        <f t="shared" ref="AO328:AO360" si="133">IF(ISBLANK($B328),"",IF(COUNT(AL328:AM328)=0,"",IF(AND($A328="IM",COUNT(AL328:AM328)=1),AL328+AM328,IF(AND(ABS(AL328-AM328)&lt;AK$2*0.16,ISBLANK(AN328)),CEILING(AVERAGE(AL328,AM328),0.01),IF(AND(ABS(AL328-AM328)&gt;=AK$2*0.16,ISBLANK(AN328)),"3E",IF(MAX(AL328:AN328)-MEDIAN(AL328:AN328)&lt;=MEDIAN(AL328:AN328)-MIN(AL328:AN328),CEILING(AVERAGE(MAX(AL328:AN328),MEDIAN(AL328:AN328)),0.01),CEILING(AVERAGE(MIN(AL328:AN328),MEDIAN(AL328:AN328)),0.01)))))))</f>
        <v/>
      </c>
      <c r="AP328" s="14" t="str">
        <f t="shared" ref="AP328:AP360" si="134">IF($B328="","",IF(COUNT(AL328:AN328)=0,"",IF(AO328="3E","3E",CEILING(N(AK328)+N(AO328),1))))</f>
        <v/>
      </c>
      <c r="AS328" s="13" t="str">
        <f t="shared" ref="AS328:AS362" si="135">IF(ISBLANK($B328),"",IF(COUNT(AQ328:AR328)=0,"",IF(AND($A328="IM",COUNT(AQ328:AR328)=1),AQ328+AR328,(AQ328+AR328)/2)))</f>
        <v/>
      </c>
      <c r="AW328" s="26" t="str">
        <f t="shared" ref="AW328:AW360" si="136">IF(ISBLANK($B328),"",IF(COUNT(AT328:AU328)=0,"",IF(AND($A328="IM",COUNT(AT328:AU328)=1),AT328+AU328,IF(AND(ABS(AT328-AU328)&lt;AS$2*0.16,ISBLANK(AV328)),CEILING(AVERAGE(AT328,AU328),0.01),IF(AND(ABS(AT328-AU328)&gt;=AS$2*0.16,ISBLANK(AV328)),"3E",IF(MAX(AT328:AV328)-MEDIAN(AT328:AV328)&lt;=MEDIAN(AT328:AV328)-MIN(AT328:AV328),CEILING(AVERAGE(MAX(AT328:AV328),MEDIAN(AT328:AV328)),0.01),CEILING(AVERAGE(MIN(AT328:AV328),MEDIAN(AT328:AV328)),0.01)))))))</f>
        <v/>
      </c>
      <c r="AX328" s="14" t="str">
        <f t="shared" ref="AX328:AX360" si="137">IF($B328="","",IF(COUNT(AT328:AV328)=0,"",IF(AW328="3E","3E",CEILING(N(AS328)+N(AW328),1))))</f>
        <v/>
      </c>
      <c r="BA328" s="13" t="str">
        <f t="shared" ref="BA328:BA362" si="138">IF(ISBLANK($B328),"",IF(COUNT(AY328:AZ328)=0,"",IF(AND($A328="IM",COUNT(AY328:AZ328)=1),AY328+AZ328,(AY328+AZ328)/2)))</f>
        <v/>
      </c>
      <c r="BE328" s="26" t="str">
        <f t="shared" ref="BE328:BE360" si="139">IF(ISBLANK($B328),"",IF(COUNT(BB328:BC328)=0,"",IF(AND($A328="IM",COUNT(BB328:BC328)=1),BB328+BC328,IF(AND(ABS(BB328-BC328)&lt;BA$2*0.16,ISBLANK(BD328)),CEILING(AVERAGE(BB328,BC328),0.01),IF(AND(ABS(BB328-BC328)&gt;=BA$2*0.16,ISBLANK(BD328)),"3E",IF(MAX(BB328:BD328)-MEDIAN(BB328:BD328)&lt;=MEDIAN(BB328:BD328)-MIN(BB328:BD328),CEILING(AVERAGE(MAX(BB328:BD328),MEDIAN(BB328:BD328)),0.01),CEILING(AVERAGE(MIN(BB328:BD328),MEDIAN(BB328:BD328)),0.01)))))))</f>
        <v/>
      </c>
      <c r="BF328" s="26" t="str">
        <f t="shared" ref="BF328:BF360" si="140">IF($B328="","",IF(COUNT(BB328:BD328)=0,"",IF(BE328="3E","3E",CEILING(N(BA328)+N(BE328),1))))</f>
        <v/>
      </c>
      <c r="BH328" s="18" t="str">
        <f>IF($A328="","",IF(BG328="","I",LOOKUP(BG328/BI$2,{0,0.4,0.45,0.5,0.55,0.6,0.65,0.7,0.75,0.8,1},{"F","D","C","C+","B-","B","B+","A-","A","A+"})))</f>
        <v/>
      </c>
      <c r="BI328" s="110" t="str">
        <f>IF($A328="","",IF(BG328="","--",LOOKUP(BG328/BI$2,{0,0.4,0.45,0.5,0.55,0.6,0.65,0.7,0.75,0.8,1},{0,2,2.25,2.5,2.75,3,3.25,3.5,3.75,4})))</f>
        <v/>
      </c>
      <c r="BO328" s="35" t="str">
        <f t="shared" ref="BO328:BO362" si="141">IF(ISBLANK($B328),"",IF($A328="IM",BN328,IF(COUNT(BK328:BM328)=0,"",IF(AND(ABS(BK328-BL328)&lt;BM$3*20%,ISBLANK(BM328)),CEILING(AVERAGE(BK328:BL328)+BJ328,1),IF(AND(ABS(BK328-BL328)&gt;=BM$3*20%,ISBLANK(BM328)),"3E",IF(MAX(BK328:BM328)-MEDIAN(BK328:BM328)&lt;=MEDIAN(BK328:BM328)-MIN(BK328:BM328),CEILING(AVERAGE(MAX(BK328:BM328),MEDIAN(BK328:BM328))+BJ328,1),CEILING(AVERAGE(MIN(BK328:BM328),MEDIAN(BK328:BM328))+BJ328,1)))))))</f>
        <v/>
      </c>
    </row>
    <row r="329" spans="5:67" x14ac:dyDescent="0.25">
      <c r="E329" s="18" t="str">
        <f t="shared" si="120"/>
        <v/>
      </c>
      <c r="I329" s="26" t="str">
        <f t="shared" si="121"/>
        <v/>
      </c>
      <c r="J329" s="14" t="str">
        <f t="shared" si="122"/>
        <v/>
      </c>
      <c r="M329" s="13" t="str">
        <f t="shared" si="123"/>
        <v/>
      </c>
      <c r="Q329" s="26" t="str">
        <f t="shared" si="124"/>
        <v/>
      </c>
      <c r="R329" s="14" t="str">
        <f t="shared" si="125"/>
        <v/>
      </c>
      <c r="U329" s="13" t="str">
        <f t="shared" si="126"/>
        <v/>
      </c>
      <c r="Y329" s="26" t="str">
        <f t="shared" si="127"/>
        <v/>
      </c>
      <c r="Z329" s="14" t="str">
        <f t="shared" si="128"/>
        <v/>
      </c>
      <c r="AC329" s="13" t="str">
        <f t="shared" si="129"/>
        <v/>
      </c>
      <c r="AG329" s="26" t="str">
        <f t="shared" si="130"/>
        <v/>
      </c>
      <c r="AH329" s="14" t="str">
        <f t="shared" si="131"/>
        <v/>
      </c>
      <c r="AK329" s="13" t="str">
        <f t="shared" si="132"/>
        <v/>
      </c>
      <c r="AO329" s="26" t="str">
        <f t="shared" si="133"/>
        <v/>
      </c>
      <c r="AP329" s="14" t="str">
        <f t="shared" si="134"/>
        <v/>
      </c>
      <c r="AS329" s="13" t="str">
        <f t="shared" si="135"/>
        <v/>
      </c>
      <c r="AW329" s="26" t="str">
        <f t="shared" si="136"/>
        <v/>
      </c>
      <c r="AX329" s="14" t="str">
        <f t="shared" si="137"/>
        <v/>
      </c>
      <c r="BA329" s="13" t="str">
        <f t="shared" si="138"/>
        <v/>
      </c>
      <c r="BE329" s="26" t="str">
        <f t="shared" si="139"/>
        <v/>
      </c>
      <c r="BF329" s="26" t="str">
        <f t="shared" si="140"/>
        <v/>
      </c>
      <c r="BH329" s="18" t="str">
        <f>IF($A329="","",IF(BG329="","I",LOOKUP(BG329/BI$2,{0,0.4,0.45,0.5,0.55,0.6,0.65,0.7,0.75,0.8,1},{"F","D","C","C+","B-","B","B+","A-","A","A+"})))</f>
        <v/>
      </c>
      <c r="BI329" s="110" t="str">
        <f>IF($A329="","",IF(BG329="","--",LOOKUP(BG329/BI$2,{0,0.4,0.45,0.5,0.55,0.6,0.65,0.7,0.75,0.8,1},{0,2,2.25,2.5,2.75,3,3.25,3.5,3.75,4})))</f>
        <v/>
      </c>
      <c r="BO329" s="35" t="str">
        <f t="shared" si="141"/>
        <v/>
      </c>
    </row>
    <row r="330" spans="5:67" x14ac:dyDescent="0.25">
      <c r="E330" s="18" t="str">
        <f t="shared" si="120"/>
        <v/>
      </c>
      <c r="I330" s="26" t="str">
        <f t="shared" si="121"/>
        <v/>
      </c>
      <c r="J330" s="14" t="str">
        <f t="shared" si="122"/>
        <v/>
      </c>
      <c r="M330" s="13" t="str">
        <f t="shared" si="123"/>
        <v/>
      </c>
      <c r="Q330" s="26" t="str">
        <f t="shared" si="124"/>
        <v/>
      </c>
      <c r="R330" s="14" t="str">
        <f t="shared" si="125"/>
        <v/>
      </c>
      <c r="U330" s="13" t="str">
        <f t="shared" si="126"/>
        <v/>
      </c>
      <c r="Y330" s="26" t="str">
        <f t="shared" si="127"/>
        <v/>
      </c>
      <c r="Z330" s="14" t="str">
        <f t="shared" si="128"/>
        <v/>
      </c>
      <c r="AC330" s="13" t="str">
        <f t="shared" si="129"/>
        <v/>
      </c>
      <c r="AG330" s="26" t="str">
        <f t="shared" si="130"/>
        <v/>
      </c>
      <c r="AH330" s="14" t="str">
        <f t="shared" si="131"/>
        <v/>
      </c>
      <c r="AK330" s="13" t="str">
        <f t="shared" si="132"/>
        <v/>
      </c>
      <c r="AO330" s="26" t="str">
        <f t="shared" si="133"/>
        <v/>
      </c>
      <c r="AP330" s="14" t="str">
        <f t="shared" si="134"/>
        <v/>
      </c>
      <c r="AS330" s="13" t="str">
        <f t="shared" si="135"/>
        <v/>
      </c>
      <c r="AW330" s="26" t="str">
        <f t="shared" si="136"/>
        <v/>
      </c>
      <c r="AX330" s="14" t="str">
        <f t="shared" si="137"/>
        <v/>
      </c>
      <c r="BA330" s="13" t="str">
        <f t="shared" si="138"/>
        <v/>
      </c>
      <c r="BE330" s="26" t="str">
        <f t="shared" si="139"/>
        <v/>
      </c>
      <c r="BF330" s="26" t="str">
        <f t="shared" si="140"/>
        <v/>
      </c>
      <c r="BH330" s="18" t="str">
        <f>IF($A330="","",IF(BG330="","I",LOOKUP(BG330/BI$2,{0,0.4,0.45,0.5,0.55,0.6,0.65,0.7,0.75,0.8,1},{"F","D","C","C+","B-","B","B+","A-","A","A+"})))</f>
        <v/>
      </c>
      <c r="BI330" s="110" t="str">
        <f>IF($A330="","",IF(BG330="","--",LOOKUP(BG330/BI$2,{0,0.4,0.45,0.5,0.55,0.6,0.65,0.7,0.75,0.8,1},{0,2,2.25,2.5,2.75,3,3.25,3.5,3.75,4})))</f>
        <v/>
      </c>
      <c r="BO330" s="35" t="str">
        <f t="shared" si="141"/>
        <v/>
      </c>
    </row>
    <row r="331" spans="5:67" x14ac:dyDescent="0.25">
      <c r="E331" s="18" t="str">
        <f t="shared" si="120"/>
        <v/>
      </c>
      <c r="I331" s="26" t="str">
        <f t="shared" si="121"/>
        <v/>
      </c>
      <c r="J331" s="14" t="str">
        <f t="shared" si="122"/>
        <v/>
      </c>
      <c r="M331" s="13" t="str">
        <f t="shared" si="123"/>
        <v/>
      </c>
      <c r="Q331" s="26" t="str">
        <f t="shared" si="124"/>
        <v/>
      </c>
      <c r="R331" s="14" t="str">
        <f t="shared" si="125"/>
        <v/>
      </c>
      <c r="U331" s="13" t="str">
        <f t="shared" si="126"/>
        <v/>
      </c>
      <c r="Y331" s="26" t="str">
        <f t="shared" si="127"/>
        <v/>
      </c>
      <c r="Z331" s="14" t="str">
        <f t="shared" si="128"/>
        <v/>
      </c>
      <c r="AC331" s="13" t="str">
        <f t="shared" si="129"/>
        <v/>
      </c>
      <c r="AG331" s="26" t="str">
        <f t="shared" si="130"/>
        <v/>
      </c>
      <c r="AH331" s="14" t="str">
        <f t="shared" si="131"/>
        <v/>
      </c>
      <c r="AK331" s="13" t="str">
        <f t="shared" si="132"/>
        <v/>
      </c>
      <c r="AO331" s="26" t="str">
        <f t="shared" si="133"/>
        <v/>
      </c>
      <c r="AP331" s="14" t="str">
        <f t="shared" si="134"/>
        <v/>
      </c>
      <c r="AS331" s="13" t="str">
        <f t="shared" si="135"/>
        <v/>
      </c>
      <c r="AW331" s="26" t="str">
        <f t="shared" si="136"/>
        <v/>
      </c>
      <c r="AX331" s="14" t="str">
        <f t="shared" si="137"/>
        <v/>
      </c>
      <c r="BA331" s="13" t="str">
        <f t="shared" si="138"/>
        <v/>
      </c>
      <c r="BE331" s="26" t="str">
        <f t="shared" si="139"/>
        <v/>
      </c>
      <c r="BF331" s="26" t="str">
        <f t="shared" si="140"/>
        <v/>
      </c>
      <c r="BH331" s="18" t="str">
        <f>IF($A331="","",IF(BG331="","I",LOOKUP(BG331/BI$2,{0,0.4,0.45,0.5,0.55,0.6,0.65,0.7,0.75,0.8,1},{"F","D","C","C+","B-","B","B+","A-","A","A+"})))</f>
        <v/>
      </c>
      <c r="BI331" s="110" t="str">
        <f>IF($A331="","",IF(BG331="","--",LOOKUP(BG331/BI$2,{0,0.4,0.45,0.5,0.55,0.6,0.65,0.7,0.75,0.8,1},{0,2,2.25,2.5,2.75,3,3.25,3.5,3.75,4})))</f>
        <v/>
      </c>
      <c r="BO331" s="35" t="str">
        <f t="shared" si="141"/>
        <v/>
      </c>
    </row>
    <row r="332" spans="5:67" x14ac:dyDescent="0.25">
      <c r="E332" s="18" t="str">
        <f t="shared" si="120"/>
        <v/>
      </c>
      <c r="I332" s="26" t="str">
        <f t="shared" si="121"/>
        <v/>
      </c>
      <c r="J332" s="14" t="str">
        <f t="shared" si="122"/>
        <v/>
      </c>
      <c r="M332" s="13" t="str">
        <f t="shared" si="123"/>
        <v/>
      </c>
      <c r="Q332" s="26" t="str">
        <f t="shared" si="124"/>
        <v/>
      </c>
      <c r="R332" s="14" t="str">
        <f t="shared" si="125"/>
        <v/>
      </c>
      <c r="U332" s="13" t="str">
        <f t="shared" si="126"/>
        <v/>
      </c>
      <c r="Y332" s="26" t="str">
        <f t="shared" si="127"/>
        <v/>
      </c>
      <c r="Z332" s="14" t="str">
        <f t="shared" si="128"/>
        <v/>
      </c>
      <c r="AC332" s="13" t="str">
        <f t="shared" si="129"/>
        <v/>
      </c>
      <c r="AG332" s="26" t="str">
        <f t="shared" si="130"/>
        <v/>
      </c>
      <c r="AH332" s="14" t="str">
        <f t="shared" si="131"/>
        <v/>
      </c>
      <c r="AK332" s="13" t="str">
        <f t="shared" si="132"/>
        <v/>
      </c>
      <c r="AO332" s="26" t="str">
        <f t="shared" si="133"/>
        <v/>
      </c>
      <c r="AP332" s="14" t="str">
        <f t="shared" si="134"/>
        <v/>
      </c>
      <c r="AS332" s="13" t="str">
        <f t="shared" si="135"/>
        <v/>
      </c>
      <c r="AW332" s="26" t="str">
        <f t="shared" si="136"/>
        <v/>
      </c>
      <c r="AX332" s="14" t="str">
        <f t="shared" si="137"/>
        <v/>
      </c>
      <c r="BA332" s="13" t="str">
        <f t="shared" si="138"/>
        <v/>
      </c>
      <c r="BE332" s="26" t="str">
        <f t="shared" si="139"/>
        <v/>
      </c>
      <c r="BF332" s="26" t="str">
        <f t="shared" si="140"/>
        <v/>
      </c>
      <c r="BH332" s="18" t="str">
        <f>IF($A332="","",IF(BG332="","I",LOOKUP(BG332/BI$2,{0,0.4,0.45,0.5,0.55,0.6,0.65,0.7,0.75,0.8,1},{"F","D","C","C+","B-","B","B+","A-","A","A+"})))</f>
        <v/>
      </c>
      <c r="BI332" s="110" t="str">
        <f>IF($A332="","",IF(BG332="","--",LOOKUP(BG332/BI$2,{0,0.4,0.45,0.5,0.55,0.6,0.65,0.7,0.75,0.8,1},{0,2,2.25,2.5,2.75,3,3.25,3.5,3.75,4})))</f>
        <v/>
      </c>
      <c r="BO332" s="35" t="str">
        <f t="shared" si="141"/>
        <v/>
      </c>
    </row>
    <row r="333" spans="5:67" x14ac:dyDescent="0.25">
      <c r="E333" s="18" t="str">
        <f t="shared" si="120"/>
        <v/>
      </c>
      <c r="I333" s="26" t="str">
        <f t="shared" si="121"/>
        <v/>
      </c>
      <c r="J333" s="14" t="str">
        <f t="shared" si="122"/>
        <v/>
      </c>
      <c r="M333" s="13" t="str">
        <f t="shared" si="123"/>
        <v/>
      </c>
      <c r="Q333" s="26" t="str">
        <f t="shared" si="124"/>
        <v/>
      </c>
      <c r="R333" s="14" t="str">
        <f t="shared" si="125"/>
        <v/>
      </c>
      <c r="U333" s="13" t="str">
        <f t="shared" si="126"/>
        <v/>
      </c>
      <c r="Y333" s="26" t="str">
        <f t="shared" si="127"/>
        <v/>
      </c>
      <c r="Z333" s="14" t="str">
        <f t="shared" si="128"/>
        <v/>
      </c>
      <c r="AC333" s="13" t="str">
        <f t="shared" si="129"/>
        <v/>
      </c>
      <c r="AG333" s="26" t="str">
        <f t="shared" si="130"/>
        <v/>
      </c>
      <c r="AH333" s="14" t="str">
        <f t="shared" si="131"/>
        <v/>
      </c>
      <c r="AK333" s="13" t="str">
        <f t="shared" si="132"/>
        <v/>
      </c>
      <c r="AO333" s="26" t="str">
        <f t="shared" si="133"/>
        <v/>
      </c>
      <c r="AP333" s="14" t="str">
        <f t="shared" si="134"/>
        <v/>
      </c>
      <c r="AS333" s="13" t="str">
        <f t="shared" si="135"/>
        <v/>
      </c>
      <c r="AW333" s="26" t="str">
        <f t="shared" si="136"/>
        <v/>
      </c>
      <c r="AX333" s="14" t="str">
        <f t="shared" si="137"/>
        <v/>
      </c>
      <c r="BA333" s="13" t="str">
        <f t="shared" si="138"/>
        <v/>
      </c>
      <c r="BE333" s="26" t="str">
        <f t="shared" si="139"/>
        <v/>
      </c>
      <c r="BF333" s="26" t="str">
        <f t="shared" si="140"/>
        <v/>
      </c>
      <c r="BH333" s="18" t="str">
        <f>IF($A333="","",IF(BG333="","I",LOOKUP(BG333/BI$2,{0,0.4,0.45,0.5,0.55,0.6,0.65,0.7,0.75,0.8,1},{"F","D","C","C+","B-","B","B+","A-","A","A+"})))</f>
        <v/>
      </c>
      <c r="BI333" s="110" t="str">
        <f>IF($A333="","",IF(BG333="","--",LOOKUP(BG333/BI$2,{0,0.4,0.45,0.5,0.55,0.6,0.65,0.7,0.75,0.8,1},{0,2,2.25,2.5,2.75,3,3.25,3.5,3.75,4})))</f>
        <v/>
      </c>
      <c r="BO333" s="35" t="str">
        <f t="shared" si="141"/>
        <v/>
      </c>
    </row>
    <row r="334" spans="5:67" x14ac:dyDescent="0.25">
      <c r="E334" s="18" t="str">
        <f t="shared" si="120"/>
        <v/>
      </c>
      <c r="I334" s="26" t="str">
        <f t="shared" si="121"/>
        <v/>
      </c>
      <c r="J334" s="14" t="str">
        <f t="shared" si="122"/>
        <v/>
      </c>
      <c r="M334" s="13" t="str">
        <f t="shared" si="123"/>
        <v/>
      </c>
      <c r="Q334" s="26" t="str">
        <f t="shared" si="124"/>
        <v/>
      </c>
      <c r="R334" s="14" t="str">
        <f t="shared" si="125"/>
        <v/>
      </c>
      <c r="U334" s="13" t="str">
        <f t="shared" si="126"/>
        <v/>
      </c>
      <c r="Y334" s="26" t="str">
        <f t="shared" si="127"/>
        <v/>
      </c>
      <c r="Z334" s="14" t="str">
        <f t="shared" si="128"/>
        <v/>
      </c>
      <c r="AC334" s="13" t="str">
        <f t="shared" si="129"/>
        <v/>
      </c>
      <c r="AG334" s="26" t="str">
        <f t="shared" si="130"/>
        <v/>
      </c>
      <c r="AH334" s="14" t="str">
        <f t="shared" si="131"/>
        <v/>
      </c>
      <c r="AK334" s="13" t="str">
        <f t="shared" si="132"/>
        <v/>
      </c>
      <c r="AO334" s="26" t="str">
        <f t="shared" si="133"/>
        <v/>
      </c>
      <c r="AP334" s="14" t="str">
        <f t="shared" si="134"/>
        <v/>
      </c>
      <c r="AS334" s="13" t="str">
        <f t="shared" si="135"/>
        <v/>
      </c>
      <c r="AW334" s="26" t="str">
        <f t="shared" si="136"/>
        <v/>
      </c>
      <c r="AX334" s="14" t="str">
        <f t="shared" si="137"/>
        <v/>
      </c>
      <c r="BA334" s="13" t="str">
        <f t="shared" si="138"/>
        <v/>
      </c>
      <c r="BE334" s="26" t="str">
        <f t="shared" si="139"/>
        <v/>
      </c>
      <c r="BF334" s="26" t="str">
        <f t="shared" si="140"/>
        <v/>
      </c>
      <c r="BH334" s="18" t="str">
        <f>IF($A334="","",IF(BG334="","I",LOOKUP(BG334/BI$2,{0,0.4,0.45,0.5,0.55,0.6,0.65,0.7,0.75,0.8,1},{"F","D","C","C+","B-","B","B+","A-","A","A+"})))</f>
        <v/>
      </c>
      <c r="BI334" s="110" t="str">
        <f>IF($A334="","",IF(BG334="","--",LOOKUP(BG334/BI$2,{0,0.4,0.45,0.5,0.55,0.6,0.65,0.7,0.75,0.8,1},{0,2,2.25,2.5,2.75,3,3.25,3.5,3.75,4})))</f>
        <v/>
      </c>
      <c r="BO334" s="35" t="str">
        <f t="shared" si="141"/>
        <v/>
      </c>
    </row>
    <row r="335" spans="5:67" x14ac:dyDescent="0.25">
      <c r="E335" s="18" t="str">
        <f t="shared" si="120"/>
        <v/>
      </c>
      <c r="I335" s="26" t="str">
        <f t="shared" si="121"/>
        <v/>
      </c>
      <c r="J335" s="14" t="str">
        <f t="shared" si="122"/>
        <v/>
      </c>
      <c r="M335" s="13" t="str">
        <f t="shared" si="123"/>
        <v/>
      </c>
      <c r="Q335" s="26" t="str">
        <f t="shared" si="124"/>
        <v/>
      </c>
      <c r="R335" s="14" t="str">
        <f t="shared" si="125"/>
        <v/>
      </c>
      <c r="U335" s="13" t="str">
        <f t="shared" si="126"/>
        <v/>
      </c>
      <c r="Y335" s="26" t="str">
        <f t="shared" si="127"/>
        <v/>
      </c>
      <c r="Z335" s="14" t="str">
        <f t="shared" si="128"/>
        <v/>
      </c>
      <c r="AC335" s="13" t="str">
        <f t="shared" si="129"/>
        <v/>
      </c>
      <c r="AG335" s="26" t="str">
        <f t="shared" si="130"/>
        <v/>
      </c>
      <c r="AH335" s="14" t="str">
        <f t="shared" si="131"/>
        <v/>
      </c>
      <c r="AK335" s="13" t="str">
        <f t="shared" si="132"/>
        <v/>
      </c>
      <c r="AO335" s="26" t="str">
        <f t="shared" si="133"/>
        <v/>
      </c>
      <c r="AP335" s="14" t="str">
        <f t="shared" si="134"/>
        <v/>
      </c>
      <c r="AS335" s="13" t="str">
        <f t="shared" si="135"/>
        <v/>
      </c>
      <c r="AW335" s="26" t="str">
        <f t="shared" si="136"/>
        <v/>
      </c>
      <c r="AX335" s="14" t="str">
        <f t="shared" si="137"/>
        <v/>
      </c>
      <c r="BA335" s="13" t="str">
        <f t="shared" si="138"/>
        <v/>
      </c>
      <c r="BE335" s="26" t="str">
        <f t="shared" si="139"/>
        <v/>
      </c>
      <c r="BF335" s="26" t="str">
        <f t="shared" si="140"/>
        <v/>
      </c>
      <c r="BH335" s="18" t="str">
        <f>IF($A335="","",IF(BG335="","I",LOOKUP(BG335/BI$2,{0,0.4,0.45,0.5,0.55,0.6,0.65,0.7,0.75,0.8,1},{"F","D","C","C+","B-","B","B+","A-","A","A+"})))</f>
        <v/>
      </c>
      <c r="BI335" s="110" t="str">
        <f>IF($A335="","",IF(BG335="","--",LOOKUP(BG335/BI$2,{0,0.4,0.45,0.5,0.55,0.6,0.65,0.7,0.75,0.8,1},{0,2,2.25,2.5,2.75,3,3.25,3.5,3.75,4})))</f>
        <v/>
      </c>
      <c r="BO335" s="35" t="str">
        <f t="shared" si="141"/>
        <v/>
      </c>
    </row>
    <row r="336" spans="5:67" x14ac:dyDescent="0.25">
      <c r="E336" s="18" t="str">
        <f t="shared" si="120"/>
        <v/>
      </c>
      <c r="I336" s="26" t="str">
        <f t="shared" si="121"/>
        <v/>
      </c>
      <c r="J336" s="14" t="str">
        <f t="shared" si="122"/>
        <v/>
      </c>
      <c r="M336" s="13" t="str">
        <f t="shared" si="123"/>
        <v/>
      </c>
      <c r="Q336" s="26" t="str">
        <f t="shared" si="124"/>
        <v/>
      </c>
      <c r="R336" s="14" t="str">
        <f t="shared" si="125"/>
        <v/>
      </c>
      <c r="U336" s="13" t="str">
        <f t="shared" si="126"/>
        <v/>
      </c>
      <c r="Y336" s="26" t="str">
        <f t="shared" si="127"/>
        <v/>
      </c>
      <c r="Z336" s="14" t="str">
        <f t="shared" si="128"/>
        <v/>
      </c>
      <c r="AC336" s="13" t="str">
        <f t="shared" si="129"/>
        <v/>
      </c>
      <c r="AG336" s="26" t="str">
        <f t="shared" si="130"/>
        <v/>
      </c>
      <c r="AH336" s="14" t="str">
        <f t="shared" si="131"/>
        <v/>
      </c>
      <c r="AK336" s="13" t="str">
        <f t="shared" si="132"/>
        <v/>
      </c>
      <c r="AO336" s="26" t="str">
        <f t="shared" si="133"/>
        <v/>
      </c>
      <c r="AP336" s="14" t="str">
        <f t="shared" si="134"/>
        <v/>
      </c>
      <c r="AS336" s="13" t="str">
        <f t="shared" si="135"/>
        <v/>
      </c>
      <c r="AW336" s="26" t="str">
        <f t="shared" si="136"/>
        <v/>
      </c>
      <c r="AX336" s="14" t="str">
        <f t="shared" si="137"/>
        <v/>
      </c>
      <c r="BA336" s="13" t="str">
        <f t="shared" si="138"/>
        <v/>
      </c>
      <c r="BE336" s="26" t="str">
        <f t="shared" si="139"/>
        <v/>
      </c>
      <c r="BF336" s="26" t="str">
        <f t="shared" si="140"/>
        <v/>
      </c>
      <c r="BH336" s="18" t="str">
        <f>IF($A336="","",IF(BG336="","I",LOOKUP(BG336/BI$2,{0,0.4,0.45,0.5,0.55,0.6,0.65,0.7,0.75,0.8,1},{"F","D","C","C+","B-","B","B+","A-","A","A+"})))</f>
        <v/>
      </c>
      <c r="BI336" s="110" t="str">
        <f>IF($A336="","",IF(BG336="","--",LOOKUP(BG336/BI$2,{0,0.4,0.45,0.5,0.55,0.6,0.65,0.7,0.75,0.8,1},{0,2,2.25,2.5,2.75,3,3.25,3.5,3.75,4})))</f>
        <v/>
      </c>
      <c r="BO336" s="35" t="str">
        <f t="shared" si="141"/>
        <v/>
      </c>
    </row>
    <row r="337" spans="5:67" x14ac:dyDescent="0.25">
      <c r="E337" s="18" t="str">
        <f t="shared" si="120"/>
        <v/>
      </c>
      <c r="I337" s="26" t="str">
        <f t="shared" si="121"/>
        <v/>
      </c>
      <c r="J337" s="14" t="str">
        <f t="shared" si="122"/>
        <v/>
      </c>
      <c r="M337" s="13" t="str">
        <f t="shared" si="123"/>
        <v/>
      </c>
      <c r="Q337" s="26" t="str">
        <f t="shared" si="124"/>
        <v/>
      </c>
      <c r="R337" s="14" t="str">
        <f t="shared" si="125"/>
        <v/>
      </c>
      <c r="U337" s="13" t="str">
        <f t="shared" si="126"/>
        <v/>
      </c>
      <c r="Y337" s="26" t="str">
        <f t="shared" si="127"/>
        <v/>
      </c>
      <c r="Z337" s="14" t="str">
        <f t="shared" si="128"/>
        <v/>
      </c>
      <c r="AC337" s="13" t="str">
        <f t="shared" si="129"/>
        <v/>
      </c>
      <c r="AG337" s="26" t="str">
        <f t="shared" si="130"/>
        <v/>
      </c>
      <c r="AH337" s="14" t="str">
        <f t="shared" si="131"/>
        <v/>
      </c>
      <c r="AK337" s="13" t="str">
        <f t="shared" si="132"/>
        <v/>
      </c>
      <c r="AO337" s="26" t="str">
        <f t="shared" si="133"/>
        <v/>
      </c>
      <c r="AP337" s="14" t="str">
        <f t="shared" si="134"/>
        <v/>
      </c>
      <c r="AS337" s="13" t="str">
        <f t="shared" si="135"/>
        <v/>
      </c>
      <c r="AW337" s="26" t="str">
        <f t="shared" si="136"/>
        <v/>
      </c>
      <c r="AX337" s="14" t="str">
        <f t="shared" si="137"/>
        <v/>
      </c>
      <c r="BA337" s="13" t="str">
        <f t="shared" si="138"/>
        <v/>
      </c>
      <c r="BE337" s="26" t="str">
        <f t="shared" si="139"/>
        <v/>
      </c>
      <c r="BF337" s="26" t="str">
        <f t="shared" si="140"/>
        <v/>
      </c>
      <c r="BH337" s="18" t="str">
        <f>IF($A337="","",IF(BG337="","I",LOOKUP(BG337/BI$2,{0,0.4,0.45,0.5,0.55,0.6,0.65,0.7,0.75,0.8,1},{"F","D","C","C+","B-","B","B+","A-","A","A+"})))</f>
        <v/>
      </c>
      <c r="BI337" s="110" t="str">
        <f>IF($A337="","",IF(BG337="","--",LOOKUP(BG337/BI$2,{0,0.4,0.45,0.5,0.55,0.6,0.65,0.7,0.75,0.8,1},{0,2,2.25,2.5,2.75,3,3.25,3.5,3.75,4})))</f>
        <v/>
      </c>
      <c r="BO337" s="35" t="str">
        <f t="shared" si="141"/>
        <v/>
      </c>
    </row>
    <row r="338" spans="5:67" x14ac:dyDescent="0.25">
      <c r="E338" s="18" t="str">
        <f t="shared" si="120"/>
        <v/>
      </c>
      <c r="I338" s="26" t="str">
        <f t="shared" si="121"/>
        <v/>
      </c>
      <c r="J338" s="14" t="str">
        <f t="shared" si="122"/>
        <v/>
      </c>
      <c r="M338" s="13" t="str">
        <f t="shared" si="123"/>
        <v/>
      </c>
      <c r="Q338" s="26" t="str">
        <f t="shared" si="124"/>
        <v/>
      </c>
      <c r="R338" s="14" t="str">
        <f t="shared" si="125"/>
        <v/>
      </c>
      <c r="U338" s="13" t="str">
        <f t="shared" si="126"/>
        <v/>
      </c>
      <c r="Y338" s="26" t="str">
        <f t="shared" si="127"/>
        <v/>
      </c>
      <c r="Z338" s="14" t="str">
        <f t="shared" si="128"/>
        <v/>
      </c>
      <c r="AC338" s="13" t="str">
        <f t="shared" si="129"/>
        <v/>
      </c>
      <c r="AG338" s="26" t="str">
        <f t="shared" si="130"/>
        <v/>
      </c>
      <c r="AH338" s="14" t="str">
        <f t="shared" si="131"/>
        <v/>
      </c>
      <c r="AK338" s="13" t="str">
        <f t="shared" si="132"/>
        <v/>
      </c>
      <c r="AO338" s="26" t="str">
        <f t="shared" si="133"/>
        <v/>
      </c>
      <c r="AP338" s="14" t="str">
        <f t="shared" si="134"/>
        <v/>
      </c>
      <c r="AS338" s="13" t="str">
        <f t="shared" si="135"/>
        <v/>
      </c>
      <c r="AW338" s="26" t="str">
        <f t="shared" si="136"/>
        <v/>
      </c>
      <c r="AX338" s="14" t="str">
        <f t="shared" si="137"/>
        <v/>
      </c>
      <c r="BA338" s="13" t="str">
        <f t="shared" si="138"/>
        <v/>
      </c>
      <c r="BE338" s="26" t="str">
        <f t="shared" si="139"/>
        <v/>
      </c>
      <c r="BF338" s="26" t="str">
        <f t="shared" si="140"/>
        <v/>
      </c>
      <c r="BH338" s="18" t="str">
        <f>IF($A338="","",IF(BG338="","I",LOOKUP(BG338/BI$2,{0,0.4,0.45,0.5,0.55,0.6,0.65,0.7,0.75,0.8,1},{"F","D","C","C+","B-","B","B+","A-","A","A+"})))</f>
        <v/>
      </c>
      <c r="BI338" s="110" t="str">
        <f>IF($A338="","",IF(BG338="","--",LOOKUP(BG338/BI$2,{0,0.4,0.45,0.5,0.55,0.6,0.65,0.7,0.75,0.8,1},{0,2,2.25,2.5,2.75,3,3.25,3.5,3.75,4})))</f>
        <v/>
      </c>
      <c r="BO338" s="35" t="str">
        <f t="shared" si="141"/>
        <v/>
      </c>
    </row>
    <row r="339" spans="5:67" x14ac:dyDescent="0.25">
      <c r="E339" s="18" t="str">
        <f t="shared" si="120"/>
        <v/>
      </c>
      <c r="I339" s="26" t="str">
        <f t="shared" si="121"/>
        <v/>
      </c>
      <c r="J339" s="14" t="str">
        <f t="shared" si="122"/>
        <v/>
      </c>
      <c r="M339" s="13" t="str">
        <f t="shared" si="123"/>
        <v/>
      </c>
      <c r="Q339" s="26" t="str">
        <f t="shared" si="124"/>
        <v/>
      </c>
      <c r="R339" s="14" t="str">
        <f t="shared" si="125"/>
        <v/>
      </c>
      <c r="U339" s="13" t="str">
        <f t="shared" si="126"/>
        <v/>
      </c>
      <c r="Y339" s="26" t="str">
        <f t="shared" si="127"/>
        <v/>
      </c>
      <c r="Z339" s="14" t="str">
        <f t="shared" si="128"/>
        <v/>
      </c>
      <c r="AC339" s="13" t="str">
        <f t="shared" si="129"/>
        <v/>
      </c>
      <c r="AG339" s="26" t="str">
        <f t="shared" si="130"/>
        <v/>
      </c>
      <c r="AH339" s="14" t="str">
        <f t="shared" si="131"/>
        <v/>
      </c>
      <c r="AK339" s="13" t="str">
        <f t="shared" si="132"/>
        <v/>
      </c>
      <c r="AO339" s="26" t="str">
        <f t="shared" si="133"/>
        <v/>
      </c>
      <c r="AP339" s="14" t="str">
        <f t="shared" si="134"/>
        <v/>
      </c>
      <c r="AS339" s="13" t="str">
        <f t="shared" si="135"/>
        <v/>
      </c>
      <c r="AW339" s="26" t="str">
        <f t="shared" si="136"/>
        <v/>
      </c>
      <c r="AX339" s="14" t="str">
        <f t="shared" si="137"/>
        <v/>
      </c>
      <c r="BA339" s="13" t="str">
        <f t="shared" si="138"/>
        <v/>
      </c>
      <c r="BE339" s="26" t="str">
        <f t="shared" si="139"/>
        <v/>
      </c>
      <c r="BF339" s="26" t="str">
        <f t="shared" si="140"/>
        <v/>
      </c>
      <c r="BH339" s="18" t="str">
        <f>IF($A339="","",IF(BG339="","I",LOOKUP(BG339/BI$2,{0,0.4,0.45,0.5,0.55,0.6,0.65,0.7,0.75,0.8,1},{"F","D","C","C+","B-","B","B+","A-","A","A+"})))</f>
        <v/>
      </c>
      <c r="BI339" s="110" t="str">
        <f>IF($A339="","",IF(BG339="","--",LOOKUP(BG339/BI$2,{0,0.4,0.45,0.5,0.55,0.6,0.65,0.7,0.75,0.8,1},{0,2,2.25,2.5,2.75,3,3.25,3.5,3.75,4})))</f>
        <v/>
      </c>
      <c r="BO339" s="35" t="str">
        <f t="shared" si="141"/>
        <v/>
      </c>
    </row>
    <row r="340" spans="5:67" x14ac:dyDescent="0.25">
      <c r="E340" s="18" t="str">
        <f t="shared" si="120"/>
        <v/>
      </c>
      <c r="I340" s="26" t="str">
        <f t="shared" si="121"/>
        <v/>
      </c>
      <c r="J340" s="14" t="str">
        <f t="shared" si="122"/>
        <v/>
      </c>
      <c r="M340" s="13" t="str">
        <f t="shared" si="123"/>
        <v/>
      </c>
      <c r="Q340" s="26" t="str">
        <f t="shared" si="124"/>
        <v/>
      </c>
      <c r="R340" s="14" t="str">
        <f t="shared" si="125"/>
        <v/>
      </c>
      <c r="U340" s="13" t="str">
        <f t="shared" si="126"/>
        <v/>
      </c>
      <c r="Y340" s="26" t="str">
        <f t="shared" si="127"/>
        <v/>
      </c>
      <c r="Z340" s="14" t="str">
        <f t="shared" si="128"/>
        <v/>
      </c>
      <c r="AC340" s="13" t="str">
        <f t="shared" si="129"/>
        <v/>
      </c>
      <c r="AG340" s="26" t="str">
        <f t="shared" si="130"/>
        <v/>
      </c>
      <c r="AH340" s="14" t="str">
        <f t="shared" si="131"/>
        <v/>
      </c>
      <c r="AK340" s="13" t="str">
        <f t="shared" si="132"/>
        <v/>
      </c>
      <c r="AO340" s="26" t="str">
        <f t="shared" si="133"/>
        <v/>
      </c>
      <c r="AP340" s="14" t="str">
        <f t="shared" si="134"/>
        <v/>
      </c>
      <c r="AS340" s="13" t="str">
        <f t="shared" si="135"/>
        <v/>
      </c>
      <c r="AW340" s="26" t="str">
        <f t="shared" si="136"/>
        <v/>
      </c>
      <c r="AX340" s="14" t="str">
        <f t="shared" si="137"/>
        <v/>
      </c>
      <c r="BA340" s="13" t="str">
        <f t="shared" si="138"/>
        <v/>
      </c>
      <c r="BE340" s="26" t="str">
        <f t="shared" si="139"/>
        <v/>
      </c>
      <c r="BF340" s="26" t="str">
        <f t="shared" si="140"/>
        <v/>
      </c>
      <c r="BH340" s="18" t="str">
        <f>IF($A340="","",IF(BG340="","I",LOOKUP(BG340/BI$2,{0,0.4,0.45,0.5,0.55,0.6,0.65,0.7,0.75,0.8,1},{"F","D","C","C+","B-","B","B+","A-","A","A+"})))</f>
        <v/>
      </c>
      <c r="BI340" s="110" t="str">
        <f>IF($A340="","",IF(BG340="","--",LOOKUP(BG340/BI$2,{0,0.4,0.45,0.5,0.55,0.6,0.65,0.7,0.75,0.8,1},{0,2,2.25,2.5,2.75,3,3.25,3.5,3.75,4})))</f>
        <v/>
      </c>
      <c r="BO340" s="35" t="str">
        <f t="shared" si="141"/>
        <v/>
      </c>
    </row>
    <row r="341" spans="5:67" x14ac:dyDescent="0.25">
      <c r="E341" s="18" t="str">
        <f t="shared" si="120"/>
        <v/>
      </c>
      <c r="I341" s="26" t="str">
        <f t="shared" si="121"/>
        <v/>
      </c>
      <c r="J341" s="14" t="str">
        <f t="shared" si="122"/>
        <v/>
      </c>
      <c r="M341" s="13" t="str">
        <f t="shared" si="123"/>
        <v/>
      </c>
      <c r="Q341" s="26" t="str">
        <f t="shared" si="124"/>
        <v/>
      </c>
      <c r="R341" s="14" t="str">
        <f t="shared" si="125"/>
        <v/>
      </c>
      <c r="U341" s="13" t="str">
        <f t="shared" si="126"/>
        <v/>
      </c>
      <c r="Y341" s="26" t="str">
        <f t="shared" si="127"/>
        <v/>
      </c>
      <c r="Z341" s="14" t="str">
        <f t="shared" si="128"/>
        <v/>
      </c>
      <c r="AC341" s="13" t="str">
        <f t="shared" si="129"/>
        <v/>
      </c>
      <c r="AG341" s="26" t="str">
        <f t="shared" si="130"/>
        <v/>
      </c>
      <c r="AH341" s="14" t="str">
        <f t="shared" si="131"/>
        <v/>
      </c>
      <c r="AK341" s="13" t="str">
        <f t="shared" si="132"/>
        <v/>
      </c>
      <c r="AO341" s="26" t="str">
        <f t="shared" si="133"/>
        <v/>
      </c>
      <c r="AP341" s="14" t="str">
        <f t="shared" si="134"/>
        <v/>
      </c>
      <c r="AS341" s="13" t="str">
        <f t="shared" si="135"/>
        <v/>
      </c>
      <c r="AW341" s="26" t="str">
        <f t="shared" si="136"/>
        <v/>
      </c>
      <c r="AX341" s="14" t="str">
        <f t="shared" si="137"/>
        <v/>
      </c>
      <c r="BA341" s="13" t="str">
        <f t="shared" si="138"/>
        <v/>
      </c>
      <c r="BE341" s="26" t="str">
        <f t="shared" si="139"/>
        <v/>
      </c>
      <c r="BF341" s="26" t="str">
        <f t="shared" si="140"/>
        <v/>
      </c>
      <c r="BH341" s="18" t="str">
        <f>IF($A341="","",IF(BG341="","I",LOOKUP(BG341/BI$2,{0,0.4,0.45,0.5,0.55,0.6,0.65,0.7,0.75,0.8,1},{"F","D","C","C+","B-","B","B+","A-","A","A+"})))</f>
        <v/>
      </c>
      <c r="BI341" s="110" t="str">
        <f>IF($A341="","",IF(BG341="","--",LOOKUP(BG341/BI$2,{0,0.4,0.45,0.5,0.55,0.6,0.65,0.7,0.75,0.8,1},{0,2,2.25,2.5,2.75,3,3.25,3.5,3.75,4})))</f>
        <v/>
      </c>
      <c r="BO341" s="35" t="str">
        <f t="shared" si="141"/>
        <v/>
      </c>
    </row>
    <row r="342" spans="5:67" x14ac:dyDescent="0.25">
      <c r="E342" s="18" t="str">
        <f t="shared" si="120"/>
        <v/>
      </c>
      <c r="I342" s="26" t="str">
        <f t="shared" si="121"/>
        <v/>
      </c>
      <c r="J342" s="14" t="str">
        <f t="shared" si="122"/>
        <v/>
      </c>
      <c r="M342" s="13" t="str">
        <f t="shared" si="123"/>
        <v/>
      </c>
      <c r="Q342" s="26" t="str">
        <f t="shared" si="124"/>
        <v/>
      </c>
      <c r="R342" s="14" t="str">
        <f t="shared" si="125"/>
        <v/>
      </c>
      <c r="U342" s="13" t="str">
        <f t="shared" si="126"/>
        <v/>
      </c>
      <c r="Y342" s="26" t="str">
        <f t="shared" si="127"/>
        <v/>
      </c>
      <c r="Z342" s="14" t="str">
        <f t="shared" si="128"/>
        <v/>
      </c>
      <c r="AC342" s="13" t="str">
        <f t="shared" si="129"/>
        <v/>
      </c>
      <c r="AG342" s="26" t="str">
        <f t="shared" si="130"/>
        <v/>
      </c>
      <c r="AH342" s="14" t="str">
        <f t="shared" si="131"/>
        <v/>
      </c>
      <c r="AK342" s="13" t="str">
        <f t="shared" si="132"/>
        <v/>
      </c>
      <c r="AO342" s="26" t="str">
        <f t="shared" si="133"/>
        <v/>
      </c>
      <c r="AP342" s="14" t="str">
        <f t="shared" si="134"/>
        <v/>
      </c>
      <c r="AS342" s="13" t="str">
        <f t="shared" si="135"/>
        <v/>
      </c>
      <c r="AW342" s="26" t="str">
        <f t="shared" si="136"/>
        <v/>
      </c>
      <c r="AX342" s="14" t="str">
        <f t="shared" si="137"/>
        <v/>
      </c>
      <c r="BA342" s="13" t="str">
        <f t="shared" si="138"/>
        <v/>
      </c>
      <c r="BE342" s="26" t="str">
        <f t="shared" si="139"/>
        <v/>
      </c>
      <c r="BF342" s="26" t="str">
        <f t="shared" si="140"/>
        <v/>
      </c>
      <c r="BH342" s="18" t="str">
        <f>IF($A342="","",IF(BG342="","I",LOOKUP(BG342/BI$2,{0,0.4,0.45,0.5,0.55,0.6,0.65,0.7,0.75,0.8,1},{"F","D","C","C+","B-","B","B+","A-","A","A+"})))</f>
        <v/>
      </c>
      <c r="BI342" s="110" t="str">
        <f>IF($A342="","",IF(BG342="","--",LOOKUP(BG342/BI$2,{0,0.4,0.45,0.5,0.55,0.6,0.65,0.7,0.75,0.8,1},{0,2,2.25,2.5,2.75,3,3.25,3.5,3.75,4})))</f>
        <v/>
      </c>
      <c r="BO342" s="35" t="str">
        <f t="shared" si="141"/>
        <v/>
      </c>
    </row>
    <row r="343" spans="5:67" x14ac:dyDescent="0.25">
      <c r="E343" s="18" t="str">
        <f t="shared" si="120"/>
        <v/>
      </c>
      <c r="I343" s="26" t="str">
        <f t="shared" si="121"/>
        <v/>
      </c>
      <c r="J343" s="14" t="str">
        <f t="shared" si="122"/>
        <v/>
      </c>
      <c r="M343" s="13" t="str">
        <f t="shared" si="123"/>
        <v/>
      </c>
      <c r="Q343" s="26" t="str">
        <f t="shared" si="124"/>
        <v/>
      </c>
      <c r="R343" s="14" t="str">
        <f t="shared" si="125"/>
        <v/>
      </c>
      <c r="U343" s="13" t="str">
        <f t="shared" si="126"/>
        <v/>
      </c>
      <c r="Y343" s="26" t="str">
        <f t="shared" si="127"/>
        <v/>
      </c>
      <c r="Z343" s="14" t="str">
        <f t="shared" si="128"/>
        <v/>
      </c>
      <c r="AC343" s="13" t="str">
        <f t="shared" si="129"/>
        <v/>
      </c>
      <c r="AG343" s="26" t="str">
        <f t="shared" si="130"/>
        <v/>
      </c>
      <c r="AH343" s="14" t="str">
        <f t="shared" si="131"/>
        <v/>
      </c>
      <c r="AK343" s="13" t="str">
        <f t="shared" si="132"/>
        <v/>
      </c>
      <c r="AO343" s="26" t="str">
        <f t="shared" si="133"/>
        <v/>
      </c>
      <c r="AP343" s="14" t="str">
        <f t="shared" si="134"/>
        <v/>
      </c>
      <c r="AS343" s="13" t="str">
        <f t="shared" si="135"/>
        <v/>
      </c>
      <c r="AW343" s="26" t="str">
        <f t="shared" si="136"/>
        <v/>
      </c>
      <c r="AX343" s="14" t="str">
        <f t="shared" si="137"/>
        <v/>
      </c>
      <c r="BA343" s="13" t="str">
        <f t="shared" si="138"/>
        <v/>
      </c>
      <c r="BE343" s="26" t="str">
        <f t="shared" si="139"/>
        <v/>
      </c>
      <c r="BF343" s="26" t="str">
        <f t="shared" si="140"/>
        <v/>
      </c>
      <c r="BH343" s="18" t="str">
        <f>IF($A343="","",IF(BG343="","I",LOOKUP(BG343/BI$2,{0,0.4,0.45,0.5,0.55,0.6,0.65,0.7,0.75,0.8,1},{"F","D","C","C+","B-","B","B+","A-","A","A+"})))</f>
        <v/>
      </c>
      <c r="BI343" s="110" t="str">
        <f>IF($A343="","",IF(BG343="","--",LOOKUP(BG343/BI$2,{0,0.4,0.45,0.5,0.55,0.6,0.65,0.7,0.75,0.8,1},{0,2,2.25,2.5,2.75,3,3.25,3.5,3.75,4})))</f>
        <v/>
      </c>
      <c r="BO343" s="35" t="str">
        <f t="shared" si="141"/>
        <v/>
      </c>
    </row>
    <row r="344" spans="5:67" x14ac:dyDescent="0.25">
      <c r="E344" s="18" t="str">
        <f t="shared" si="120"/>
        <v/>
      </c>
      <c r="I344" s="26" t="str">
        <f t="shared" si="121"/>
        <v/>
      </c>
      <c r="J344" s="14" t="str">
        <f t="shared" si="122"/>
        <v/>
      </c>
      <c r="M344" s="13" t="str">
        <f t="shared" si="123"/>
        <v/>
      </c>
      <c r="Q344" s="26" t="str">
        <f t="shared" si="124"/>
        <v/>
      </c>
      <c r="R344" s="14" t="str">
        <f t="shared" si="125"/>
        <v/>
      </c>
      <c r="U344" s="13" t="str">
        <f t="shared" si="126"/>
        <v/>
      </c>
      <c r="Y344" s="26" t="str">
        <f t="shared" si="127"/>
        <v/>
      </c>
      <c r="Z344" s="14" t="str">
        <f t="shared" si="128"/>
        <v/>
      </c>
      <c r="AC344" s="13" t="str">
        <f t="shared" si="129"/>
        <v/>
      </c>
      <c r="AG344" s="26" t="str">
        <f t="shared" si="130"/>
        <v/>
      </c>
      <c r="AH344" s="14" t="str">
        <f t="shared" si="131"/>
        <v/>
      </c>
      <c r="AK344" s="13" t="str">
        <f t="shared" si="132"/>
        <v/>
      </c>
      <c r="AO344" s="26" t="str">
        <f t="shared" si="133"/>
        <v/>
      </c>
      <c r="AP344" s="14" t="str">
        <f t="shared" si="134"/>
        <v/>
      </c>
      <c r="AS344" s="13" t="str">
        <f t="shared" si="135"/>
        <v/>
      </c>
      <c r="AW344" s="26" t="str">
        <f t="shared" si="136"/>
        <v/>
      </c>
      <c r="AX344" s="14" t="str">
        <f t="shared" si="137"/>
        <v/>
      </c>
      <c r="BA344" s="13" t="str">
        <f t="shared" si="138"/>
        <v/>
      </c>
      <c r="BE344" s="26" t="str">
        <f t="shared" si="139"/>
        <v/>
      </c>
      <c r="BF344" s="26" t="str">
        <f t="shared" si="140"/>
        <v/>
      </c>
      <c r="BH344" s="18" t="str">
        <f>IF($A344="","",IF(BG344="","I",LOOKUP(BG344/BI$2,{0,0.4,0.45,0.5,0.55,0.6,0.65,0.7,0.75,0.8,1},{"F","D","C","C+","B-","B","B+","A-","A","A+"})))</f>
        <v/>
      </c>
      <c r="BI344" s="110" t="str">
        <f>IF($A344="","",IF(BG344="","--",LOOKUP(BG344/BI$2,{0,0.4,0.45,0.5,0.55,0.6,0.65,0.7,0.75,0.8,1},{0,2,2.25,2.5,2.75,3,3.25,3.5,3.75,4})))</f>
        <v/>
      </c>
      <c r="BO344" s="35" t="str">
        <f t="shared" si="141"/>
        <v/>
      </c>
    </row>
    <row r="345" spans="5:67" x14ac:dyDescent="0.25">
      <c r="E345" s="18" t="str">
        <f t="shared" si="120"/>
        <v/>
      </c>
      <c r="I345" s="26" t="str">
        <f t="shared" si="121"/>
        <v/>
      </c>
      <c r="J345" s="14" t="str">
        <f t="shared" si="122"/>
        <v/>
      </c>
      <c r="M345" s="13" t="str">
        <f t="shared" si="123"/>
        <v/>
      </c>
      <c r="Q345" s="26" t="str">
        <f t="shared" si="124"/>
        <v/>
      </c>
      <c r="R345" s="14" t="str">
        <f t="shared" si="125"/>
        <v/>
      </c>
      <c r="U345" s="13" t="str">
        <f t="shared" si="126"/>
        <v/>
      </c>
      <c r="Y345" s="26" t="str">
        <f t="shared" si="127"/>
        <v/>
      </c>
      <c r="Z345" s="14" t="str">
        <f t="shared" si="128"/>
        <v/>
      </c>
      <c r="AC345" s="13" t="str">
        <f t="shared" si="129"/>
        <v/>
      </c>
      <c r="AG345" s="26" t="str">
        <f t="shared" si="130"/>
        <v/>
      </c>
      <c r="AH345" s="14" t="str">
        <f t="shared" si="131"/>
        <v/>
      </c>
      <c r="AK345" s="13" t="str">
        <f t="shared" si="132"/>
        <v/>
      </c>
      <c r="AO345" s="26" t="str">
        <f t="shared" si="133"/>
        <v/>
      </c>
      <c r="AP345" s="14" t="str">
        <f t="shared" si="134"/>
        <v/>
      </c>
      <c r="AS345" s="13" t="str">
        <f t="shared" si="135"/>
        <v/>
      </c>
      <c r="AW345" s="26" t="str">
        <f t="shared" si="136"/>
        <v/>
      </c>
      <c r="AX345" s="14" t="str">
        <f t="shared" si="137"/>
        <v/>
      </c>
      <c r="BA345" s="13" t="str">
        <f t="shared" si="138"/>
        <v/>
      </c>
      <c r="BE345" s="26" t="str">
        <f t="shared" si="139"/>
        <v/>
      </c>
      <c r="BF345" s="26" t="str">
        <f t="shared" si="140"/>
        <v/>
      </c>
      <c r="BH345" s="18" t="str">
        <f>IF($A345="","",IF(BG345="","I",LOOKUP(BG345/BI$2,{0,0.4,0.45,0.5,0.55,0.6,0.65,0.7,0.75,0.8,1},{"F","D","C","C+","B-","B","B+","A-","A","A+"})))</f>
        <v/>
      </c>
      <c r="BI345" s="110" t="str">
        <f>IF($A345="","",IF(BG345="","--",LOOKUP(BG345/BI$2,{0,0.4,0.45,0.5,0.55,0.6,0.65,0.7,0.75,0.8,1},{0,2,2.25,2.5,2.75,3,3.25,3.5,3.75,4})))</f>
        <v/>
      </c>
      <c r="BO345" s="35" t="str">
        <f t="shared" si="141"/>
        <v/>
      </c>
    </row>
    <row r="346" spans="5:67" x14ac:dyDescent="0.25">
      <c r="E346" s="18" t="str">
        <f t="shared" si="120"/>
        <v/>
      </c>
      <c r="I346" s="26" t="str">
        <f t="shared" si="121"/>
        <v/>
      </c>
      <c r="J346" s="14" t="str">
        <f t="shared" si="122"/>
        <v/>
      </c>
      <c r="M346" s="13" t="str">
        <f t="shared" si="123"/>
        <v/>
      </c>
      <c r="Q346" s="26" t="str">
        <f t="shared" si="124"/>
        <v/>
      </c>
      <c r="R346" s="14" t="str">
        <f t="shared" si="125"/>
        <v/>
      </c>
      <c r="U346" s="13" t="str">
        <f t="shared" si="126"/>
        <v/>
      </c>
      <c r="Y346" s="26" t="str">
        <f t="shared" si="127"/>
        <v/>
      </c>
      <c r="Z346" s="14" t="str">
        <f t="shared" si="128"/>
        <v/>
      </c>
      <c r="AC346" s="13" t="str">
        <f t="shared" si="129"/>
        <v/>
      </c>
      <c r="AG346" s="26" t="str">
        <f t="shared" si="130"/>
        <v/>
      </c>
      <c r="AH346" s="14" t="str">
        <f t="shared" si="131"/>
        <v/>
      </c>
      <c r="AK346" s="13" t="str">
        <f t="shared" si="132"/>
        <v/>
      </c>
      <c r="AO346" s="26" t="str">
        <f t="shared" si="133"/>
        <v/>
      </c>
      <c r="AP346" s="14" t="str">
        <f t="shared" si="134"/>
        <v/>
      </c>
      <c r="AS346" s="13" t="str">
        <f t="shared" si="135"/>
        <v/>
      </c>
      <c r="AW346" s="26" t="str">
        <f t="shared" si="136"/>
        <v/>
      </c>
      <c r="AX346" s="14" t="str">
        <f t="shared" si="137"/>
        <v/>
      </c>
      <c r="BA346" s="13" t="str">
        <f t="shared" si="138"/>
        <v/>
      </c>
      <c r="BE346" s="26" t="str">
        <f t="shared" si="139"/>
        <v/>
      </c>
      <c r="BF346" s="26" t="str">
        <f t="shared" si="140"/>
        <v/>
      </c>
      <c r="BH346" s="18" t="str">
        <f>IF($A346="","",IF(BG346="","I",LOOKUP(BG346/BI$2,{0,0.4,0.45,0.5,0.55,0.6,0.65,0.7,0.75,0.8,1},{"F","D","C","C+","B-","B","B+","A-","A","A+"})))</f>
        <v/>
      </c>
      <c r="BI346" s="110" t="str">
        <f>IF($A346="","",IF(BG346="","--",LOOKUP(BG346/BI$2,{0,0.4,0.45,0.5,0.55,0.6,0.65,0.7,0.75,0.8,1},{0,2,2.25,2.5,2.75,3,3.25,3.5,3.75,4})))</f>
        <v/>
      </c>
      <c r="BO346" s="35" t="str">
        <f t="shared" si="141"/>
        <v/>
      </c>
    </row>
    <row r="347" spans="5:67" x14ac:dyDescent="0.25">
      <c r="E347" s="18" t="str">
        <f t="shared" si="120"/>
        <v/>
      </c>
      <c r="I347" s="26" t="str">
        <f t="shared" si="121"/>
        <v/>
      </c>
      <c r="J347" s="14" t="str">
        <f t="shared" si="122"/>
        <v/>
      </c>
      <c r="M347" s="13" t="str">
        <f t="shared" si="123"/>
        <v/>
      </c>
      <c r="Q347" s="26" t="str">
        <f t="shared" si="124"/>
        <v/>
      </c>
      <c r="R347" s="14" t="str">
        <f t="shared" si="125"/>
        <v/>
      </c>
      <c r="U347" s="13" t="str">
        <f t="shared" si="126"/>
        <v/>
      </c>
      <c r="Y347" s="26" t="str">
        <f t="shared" si="127"/>
        <v/>
      </c>
      <c r="Z347" s="14" t="str">
        <f t="shared" si="128"/>
        <v/>
      </c>
      <c r="AC347" s="13" t="str">
        <f t="shared" si="129"/>
        <v/>
      </c>
      <c r="AG347" s="26" t="str">
        <f t="shared" si="130"/>
        <v/>
      </c>
      <c r="AH347" s="14" t="str">
        <f t="shared" si="131"/>
        <v/>
      </c>
      <c r="AK347" s="13" t="str">
        <f t="shared" si="132"/>
        <v/>
      </c>
      <c r="AO347" s="26" t="str">
        <f t="shared" si="133"/>
        <v/>
      </c>
      <c r="AP347" s="14" t="str">
        <f t="shared" si="134"/>
        <v/>
      </c>
      <c r="AS347" s="13" t="str">
        <f t="shared" si="135"/>
        <v/>
      </c>
      <c r="AW347" s="26" t="str">
        <f t="shared" si="136"/>
        <v/>
      </c>
      <c r="AX347" s="14" t="str">
        <f t="shared" si="137"/>
        <v/>
      </c>
      <c r="BA347" s="13" t="str">
        <f t="shared" si="138"/>
        <v/>
      </c>
      <c r="BE347" s="26" t="str">
        <f t="shared" si="139"/>
        <v/>
      </c>
      <c r="BF347" s="26" t="str">
        <f t="shared" si="140"/>
        <v/>
      </c>
      <c r="BH347" s="18" t="str">
        <f>IF($A347="","",IF(BG347="","I",LOOKUP(BG347/BI$2,{0,0.4,0.45,0.5,0.55,0.6,0.65,0.7,0.75,0.8,1},{"F","D","C","C+","B-","B","B+","A-","A","A+"})))</f>
        <v/>
      </c>
      <c r="BI347" s="110" t="str">
        <f>IF($A347="","",IF(BG347="","--",LOOKUP(BG347/BI$2,{0,0.4,0.45,0.5,0.55,0.6,0.65,0.7,0.75,0.8,1},{0,2,2.25,2.5,2.75,3,3.25,3.5,3.75,4})))</f>
        <v/>
      </c>
      <c r="BO347" s="35" t="str">
        <f t="shared" si="141"/>
        <v/>
      </c>
    </row>
    <row r="348" spans="5:67" x14ac:dyDescent="0.25">
      <c r="E348" s="18" t="str">
        <f t="shared" si="120"/>
        <v/>
      </c>
      <c r="I348" s="26" t="str">
        <f t="shared" si="121"/>
        <v/>
      </c>
      <c r="J348" s="14" t="str">
        <f t="shared" si="122"/>
        <v/>
      </c>
      <c r="M348" s="13" t="str">
        <f t="shared" si="123"/>
        <v/>
      </c>
      <c r="Q348" s="26" t="str">
        <f t="shared" si="124"/>
        <v/>
      </c>
      <c r="R348" s="14" t="str">
        <f t="shared" si="125"/>
        <v/>
      </c>
      <c r="U348" s="13" t="str">
        <f t="shared" si="126"/>
        <v/>
      </c>
      <c r="Y348" s="26" t="str">
        <f t="shared" si="127"/>
        <v/>
      </c>
      <c r="Z348" s="14" t="str">
        <f t="shared" si="128"/>
        <v/>
      </c>
      <c r="AC348" s="13" t="str">
        <f t="shared" si="129"/>
        <v/>
      </c>
      <c r="AG348" s="26" t="str">
        <f t="shared" si="130"/>
        <v/>
      </c>
      <c r="AH348" s="14" t="str">
        <f t="shared" si="131"/>
        <v/>
      </c>
      <c r="AK348" s="13" t="str">
        <f t="shared" si="132"/>
        <v/>
      </c>
      <c r="AO348" s="26" t="str">
        <f t="shared" si="133"/>
        <v/>
      </c>
      <c r="AP348" s="14" t="str">
        <f t="shared" si="134"/>
        <v/>
      </c>
      <c r="AS348" s="13" t="str">
        <f t="shared" si="135"/>
        <v/>
      </c>
      <c r="AW348" s="26" t="str">
        <f t="shared" si="136"/>
        <v/>
      </c>
      <c r="AX348" s="14" t="str">
        <f t="shared" si="137"/>
        <v/>
      </c>
      <c r="BA348" s="13" t="str">
        <f t="shared" si="138"/>
        <v/>
      </c>
      <c r="BE348" s="26" t="str">
        <f t="shared" si="139"/>
        <v/>
      </c>
      <c r="BF348" s="26" t="str">
        <f t="shared" si="140"/>
        <v/>
      </c>
      <c r="BH348" s="18" t="str">
        <f>IF($A348="","",IF(BG348="","I",LOOKUP(BG348/BI$2,{0,0.4,0.45,0.5,0.55,0.6,0.65,0.7,0.75,0.8,1},{"F","D","C","C+","B-","B","B+","A-","A","A+"})))</f>
        <v/>
      </c>
      <c r="BI348" s="110" t="str">
        <f>IF($A348="","",IF(BG348="","--",LOOKUP(BG348/BI$2,{0,0.4,0.45,0.5,0.55,0.6,0.65,0.7,0.75,0.8,1},{0,2,2.25,2.5,2.75,3,3.25,3.5,3.75,4})))</f>
        <v/>
      </c>
      <c r="BO348" s="35" t="str">
        <f t="shared" si="141"/>
        <v/>
      </c>
    </row>
    <row r="349" spans="5:67" x14ac:dyDescent="0.25">
      <c r="E349" s="18" t="str">
        <f t="shared" si="120"/>
        <v/>
      </c>
      <c r="I349" s="26" t="str">
        <f t="shared" si="121"/>
        <v/>
      </c>
      <c r="J349" s="14" t="str">
        <f t="shared" si="122"/>
        <v/>
      </c>
      <c r="M349" s="13" t="str">
        <f t="shared" si="123"/>
        <v/>
      </c>
      <c r="Q349" s="26" t="str">
        <f t="shared" si="124"/>
        <v/>
      </c>
      <c r="R349" s="14" t="str">
        <f t="shared" si="125"/>
        <v/>
      </c>
      <c r="U349" s="13" t="str">
        <f t="shared" si="126"/>
        <v/>
      </c>
      <c r="Y349" s="26" t="str">
        <f t="shared" si="127"/>
        <v/>
      </c>
      <c r="Z349" s="14" t="str">
        <f t="shared" si="128"/>
        <v/>
      </c>
      <c r="AC349" s="13" t="str">
        <f t="shared" si="129"/>
        <v/>
      </c>
      <c r="AG349" s="26" t="str">
        <f t="shared" si="130"/>
        <v/>
      </c>
      <c r="AH349" s="14" t="str">
        <f t="shared" si="131"/>
        <v/>
      </c>
      <c r="AK349" s="13" t="str">
        <f t="shared" si="132"/>
        <v/>
      </c>
      <c r="AO349" s="26" t="str">
        <f t="shared" si="133"/>
        <v/>
      </c>
      <c r="AP349" s="14" t="str">
        <f t="shared" si="134"/>
        <v/>
      </c>
      <c r="AS349" s="13" t="str">
        <f t="shared" si="135"/>
        <v/>
      </c>
      <c r="AW349" s="26" t="str">
        <f t="shared" si="136"/>
        <v/>
      </c>
      <c r="AX349" s="14" t="str">
        <f t="shared" si="137"/>
        <v/>
      </c>
      <c r="BA349" s="13" t="str">
        <f t="shared" si="138"/>
        <v/>
      </c>
      <c r="BE349" s="26" t="str">
        <f t="shared" si="139"/>
        <v/>
      </c>
      <c r="BF349" s="26" t="str">
        <f t="shared" si="140"/>
        <v/>
      </c>
      <c r="BH349" s="18" t="str">
        <f>IF($A349="","",IF(BG349="","I",LOOKUP(BG349/BI$2,{0,0.4,0.45,0.5,0.55,0.6,0.65,0.7,0.75,0.8,1},{"F","D","C","C+","B-","B","B+","A-","A","A+"})))</f>
        <v/>
      </c>
      <c r="BI349" s="110" t="str">
        <f>IF($A349="","",IF(BG349="","--",LOOKUP(BG349/BI$2,{0,0.4,0.45,0.5,0.55,0.6,0.65,0.7,0.75,0.8,1},{0,2,2.25,2.5,2.75,3,3.25,3.5,3.75,4})))</f>
        <v/>
      </c>
      <c r="BO349" s="35" t="str">
        <f t="shared" si="141"/>
        <v/>
      </c>
    </row>
    <row r="350" spans="5:67" x14ac:dyDescent="0.25">
      <c r="E350" s="18" t="str">
        <f t="shared" si="120"/>
        <v/>
      </c>
      <c r="I350" s="26" t="str">
        <f t="shared" si="121"/>
        <v/>
      </c>
      <c r="J350" s="14" t="str">
        <f t="shared" si="122"/>
        <v/>
      </c>
      <c r="M350" s="13" t="str">
        <f t="shared" si="123"/>
        <v/>
      </c>
      <c r="Q350" s="26" t="str">
        <f t="shared" si="124"/>
        <v/>
      </c>
      <c r="R350" s="14" t="str">
        <f t="shared" si="125"/>
        <v/>
      </c>
      <c r="U350" s="13" t="str">
        <f t="shared" si="126"/>
        <v/>
      </c>
      <c r="Y350" s="26" t="str">
        <f t="shared" si="127"/>
        <v/>
      </c>
      <c r="Z350" s="14" t="str">
        <f t="shared" si="128"/>
        <v/>
      </c>
      <c r="AC350" s="13" t="str">
        <f t="shared" si="129"/>
        <v/>
      </c>
      <c r="AG350" s="26" t="str">
        <f t="shared" si="130"/>
        <v/>
      </c>
      <c r="AH350" s="14" t="str">
        <f t="shared" si="131"/>
        <v/>
      </c>
      <c r="AK350" s="13" t="str">
        <f t="shared" si="132"/>
        <v/>
      </c>
      <c r="AO350" s="26" t="str">
        <f t="shared" si="133"/>
        <v/>
      </c>
      <c r="AP350" s="14" t="str">
        <f t="shared" si="134"/>
        <v/>
      </c>
      <c r="AS350" s="13" t="str">
        <f t="shared" si="135"/>
        <v/>
      </c>
      <c r="AW350" s="26" t="str">
        <f t="shared" si="136"/>
        <v/>
      </c>
      <c r="AX350" s="14" t="str">
        <f t="shared" si="137"/>
        <v/>
      </c>
      <c r="BA350" s="13" t="str">
        <f t="shared" si="138"/>
        <v/>
      </c>
      <c r="BE350" s="26" t="str">
        <f t="shared" si="139"/>
        <v/>
      </c>
      <c r="BF350" s="26" t="str">
        <f t="shared" si="140"/>
        <v/>
      </c>
      <c r="BH350" s="18" t="str">
        <f>IF($A350="","",IF(BG350="","I",LOOKUP(BG350/BI$2,{0,0.4,0.45,0.5,0.55,0.6,0.65,0.7,0.75,0.8,1},{"F","D","C","C+","B-","B","B+","A-","A","A+"})))</f>
        <v/>
      </c>
      <c r="BI350" s="110" t="str">
        <f>IF($A350="","",IF(BG350="","--",LOOKUP(BG350/BI$2,{0,0.4,0.45,0.5,0.55,0.6,0.65,0.7,0.75,0.8,1},{0,2,2.25,2.5,2.75,3,3.25,3.5,3.75,4})))</f>
        <v/>
      </c>
      <c r="BO350" s="35" t="str">
        <f t="shared" si="141"/>
        <v/>
      </c>
    </row>
    <row r="351" spans="5:67" x14ac:dyDescent="0.25">
      <c r="E351" s="18" t="str">
        <f t="shared" si="120"/>
        <v/>
      </c>
      <c r="I351" s="26" t="str">
        <f t="shared" si="121"/>
        <v/>
      </c>
      <c r="J351" s="14" t="str">
        <f t="shared" si="122"/>
        <v/>
      </c>
      <c r="M351" s="13" t="str">
        <f t="shared" si="123"/>
        <v/>
      </c>
      <c r="Q351" s="26" t="str">
        <f t="shared" si="124"/>
        <v/>
      </c>
      <c r="R351" s="14" t="str">
        <f t="shared" si="125"/>
        <v/>
      </c>
      <c r="U351" s="13" t="str">
        <f t="shared" si="126"/>
        <v/>
      </c>
      <c r="Y351" s="26" t="str">
        <f t="shared" si="127"/>
        <v/>
      </c>
      <c r="Z351" s="14" t="str">
        <f t="shared" si="128"/>
        <v/>
      </c>
      <c r="AC351" s="13" t="str">
        <f t="shared" si="129"/>
        <v/>
      </c>
      <c r="AG351" s="26" t="str">
        <f t="shared" si="130"/>
        <v/>
      </c>
      <c r="AH351" s="14" t="str">
        <f t="shared" si="131"/>
        <v/>
      </c>
      <c r="AK351" s="13" t="str">
        <f t="shared" si="132"/>
        <v/>
      </c>
      <c r="AO351" s="26" t="str">
        <f t="shared" si="133"/>
        <v/>
      </c>
      <c r="AP351" s="14" t="str">
        <f t="shared" si="134"/>
        <v/>
      </c>
      <c r="AS351" s="13" t="str">
        <f t="shared" si="135"/>
        <v/>
      </c>
      <c r="AW351" s="26" t="str">
        <f t="shared" si="136"/>
        <v/>
      </c>
      <c r="AX351" s="14" t="str">
        <f t="shared" si="137"/>
        <v/>
      </c>
      <c r="BA351" s="13" t="str">
        <f t="shared" si="138"/>
        <v/>
      </c>
      <c r="BE351" s="26" t="str">
        <f t="shared" si="139"/>
        <v/>
      </c>
      <c r="BF351" s="26" t="str">
        <f t="shared" si="140"/>
        <v/>
      </c>
      <c r="BH351" s="18" t="str">
        <f>IF($A351="","",IF(BG351="","I",LOOKUP(BG351/BI$2,{0,0.4,0.45,0.5,0.55,0.6,0.65,0.7,0.75,0.8,1},{"F","D","C","C+","B-","B","B+","A-","A","A+"})))</f>
        <v/>
      </c>
      <c r="BI351" s="110" t="str">
        <f>IF($A351="","",IF(BG351="","--",LOOKUP(BG351/BI$2,{0,0.4,0.45,0.5,0.55,0.6,0.65,0.7,0.75,0.8,1},{0,2,2.25,2.5,2.75,3,3.25,3.5,3.75,4})))</f>
        <v/>
      </c>
      <c r="BO351" s="35" t="str">
        <f t="shared" si="141"/>
        <v/>
      </c>
    </row>
    <row r="352" spans="5:67" x14ac:dyDescent="0.25">
      <c r="E352" s="18" t="str">
        <f t="shared" si="120"/>
        <v/>
      </c>
      <c r="I352" s="26" t="str">
        <f t="shared" si="121"/>
        <v/>
      </c>
      <c r="J352" s="14" t="str">
        <f t="shared" si="122"/>
        <v/>
      </c>
      <c r="M352" s="13" t="str">
        <f t="shared" si="123"/>
        <v/>
      </c>
      <c r="Q352" s="26" t="str">
        <f t="shared" si="124"/>
        <v/>
      </c>
      <c r="R352" s="14" t="str">
        <f t="shared" si="125"/>
        <v/>
      </c>
      <c r="U352" s="13" t="str">
        <f t="shared" si="126"/>
        <v/>
      </c>
      <c r="Y352" s="26" t="str">
        <f t="shared" si="127"/>
        <v/>
      </c>
      <c r="Z352" s="14" t="str">
        <f t="shared" si="128"/>
        <v/>
      </c>
      <c r="AC352" s="13" t="str">
        <f t="shared" si="129"/>
        <v/>
      </c>
      <c r="AG352" s="26" t="str">
        <f t="shared" si="130"/>
        <v/>
      </c>
      <c r="AH352" s="14" t="str">
        <f t="shared" si="131"/>
        <v/>
      </c>
      <c r="AK352" s="13" t="str">
        <f t="shared" si="132"/>
        <v/>
      </c>
      <c r="AO352" s="26" t="str">
        <f t="shared" si="133"/>
        <v/>
      </c>
      <c r="AP352" s="14" t="str">
        <f t="shared" si="134"/>
        <v/>
      </c>
      <c r="AS352" s="13" t="str">
        <f t="shared" si="135"/>
        <v/>
      </c>
      <c r="AW352" s="26" t="str">
        <f t="shared" si="136"/>
        <v/>
      </c>
      <c r="AX352" s="14" t="str">
        <f t="shared" si="137"/>
        <v/>
      </c>
      <c r="BA352" s="13" t="str">
        <f t="shared" si="138"/>
        <v/>
      </c>
      <c r="BE352" s="26" t="str">
        <f t="shared" si="139"/>
        <v/>
      </c>
      <c r="BF352" s="26" t="str">
        <f t="shared" si="140"/>
        <v/>
      </c>
      <c r="BH352" s="18" t="str">
        <f>IF($A352="","",IF(BG352="","I",LOOKUP(BG352/BI$2,{0,0.4,0.45,0.5,0.55,0.6,0.65,0.7,0.75,0.8,1},{"F","D","C","C+","B-","B","B+","A-","A","A+"})))</f>
        <v/>
      </c>
      <c r="BI352" s="110" t="str">
        <f>IF($A352="","",IF(BG352="","--",LOOKUP(BG352/BI$2,{0,0.4,0.45,0.5,0.55,0.6,0.65,0.7,0.75,0.8,1},{0,2,2.25,2.5,2.75,3,3.25,3.5,3.75,4})))</f>
        <v/>
      </c>
      <c r="BO352" s="35" t="str">
        <f t="shared" si="141"/>
        <v/>
      </c>
    </row>
    <row r="353" spans="5:67" x14ac:dyDescent="0.25">
      <c r="E353" s="18" t="str">
        <f t="shared" si="120"/>
        <v/>
      </c>
      <c r="I353" s="26" t="str">
        <f t="shared" si="121"/>
        <v/>
      </c>
      <c r="J353" s="14" t="str">
        <f t="shared" si="122"/>
        <v/>
      </c>
      <c r="M353" s="13" t="str">
        <f t="shared" si="123"/>
        <v/>
      </c>
      <c r="Q353" s="26" t="str">
        <f t="shared" si="124"/>
        <v/>
      </c>
      <c r="R353" s="14" t="str">
        <f t="shared" si="125"/>
        <v/>
      </c>
      <c r="U353" s="13" t="str">
        <f t="shared" si="126"/>
        <v/>
      </c>
      <c r="Y353" s="26" t="str">
        <f t="shared" si="127"/>
        <v/>
      </c>
      <c r="Z353" s="14" t="str">
        <f t="shared" si="128"/>
        <v/>
      </c>
      <c r="AC353" s="13" t="str">
        <f t="shared" si="129"/>
        <v/>
      </c>
      <c r="AG353" s="26" t="str">
        <f t="shared" si="130"/>
        <v/>
      </c>
      <c r="AH353" s="14" t="str">
        <f t="shared" si="131"/>
        <v/>
      </c>
      <c r="AK353" s="13" t="str">
        <f t="shared" si="132"/>
        <v/>
      </c>
      <c r="AO353" s="26" t="str">
        <f t="shared" si="133"/>
        <v/>
      </c>
      <c r="AP353" s="14" t="str">
        <f t="shared" si="134"/>
        <v/>
      </c>
      <c r="AS353" s="13" t="str">
        <f t="shared" si="135"/>
        <v/>
      </c>
      <c r="AW353" s="26" t="str">
        <f t="shared" si="136"/>
        <v/>
      </c>
      <c r="AX353" s="14" t="str">
        <f t="shared" si="137"/>
        <v/>
      </c>
      <c r="BA353" s="13" t="str">
        <f t="shared" si="138"/>
        <v/>
      </c>
      <c r="BE353" s="26" t="str">
        <f t="shared" si="139"/>
        <v/>
      </c>
      <c r="BF353" s="26" t="str">
        <f t="shared" si="140"/>
        <v/>
      </c>
      <c r="BH353" s="18" t="str">
        <f>IF($A353="","",IF(BG353="","I",LOOKUP(BG353/BI$2,{0,0.4,0.45,0.5,0.55,0.6,0.65,0.7,0.75,0.8,1},{"F","D","C","C+","B-","B","B+","A-","A","A+"})))</f>
        <v/>
      </c>
      <c r="BI353" s="110" t="str">
        <f>IF($A353="","",IF(BG353="","--",LOOKUP(BG353/BI$2,{0,0.4,0.45,0.5,0.55,0.6,0.65,0.7,0.75,0.8,1},{0,2,2.25,2.5,2.75,3,3.25,3.5,3.75,4})))</f>
        <v/>
      </c>
      <c r="BO353" s="35" t="str">
        <f t="shared" si="141"/>
        <v/>
      </c>
    </row>
    <row r="354" spans="5:67" x14ac:dyDescent="0.25">
      <c r="E354" s="18" t="str">
        <f t="shared" si="120"/>
        <v/>
      </c>
      <c r="I354" s="26" t="str">
        <f t="shared" si="121"/>
        <v/>
      </c>
      <c r="J354" s="14" t="str">
        <f t="shared" si="122"/>
        <v/>
      </c>
      <c r="M354" s="13" t="str">
        <f t="shared" si="123"/>
        <v/>
      </c>
      <c r="Q354" s="26" t="str">
        <f t="shared" si="124"/>
        <v/>
      </c>
      <c r="R354" s="14" t="str">
        <f t="shared" si="125"/>
        <v/>
      </c>
      <c r="U354" s="13" t="str">
        <f t="shared" si="126"/>
        <v/>
      </c>
      <c r="Y354" s="26" t="str">
        <f t="shared" si="127"/>
        <v/>
      </c>
      <c r="Z354" s="14" t="str">
        <f t="shared" si="128"/>
        <v/>
      </c>
      <c r="AC354" s="13" t="str">
        <f t="shared" si="129"/>
        <v/>
      </c>
      <c r="AG354" s="26" t="str">
        <f t="shared" si="130"/>
        <v/>
      </c>
      <c r="AH354" s="14" t="str">
        <f t="shared" si="131"/>
        <v/>
      </c>
      <c r="AK354" s="13" t="str">
        <f t="shared" si="132"/>
        <v/>
      </c>
      <c r="AO354" s="26" t="str">
        <f t="shared" si="133"/>
        <v/>
      </c>
      <c r="AP354" s="14" t="str">
        <f t="shared" si="134"/>
        <v/>
      </c>
      <c r="AS354" s="13" t="str">
        <f t="shared" si="135"/>
        <v/>
      </c>
      <c r="AW354" s="26" t="str">
        <f t="shared" si="136"/>
        <v/>
      </c>
      <c r="AX354" s="14" t="str">
        <f t="shared" si="137"/>
        <v/>
      </c>
      <c r="BA354" s="13" t="str">
        <f t="shared" si="138"/>
        <v/>
      </c>
      <c r="BE354" s="26" t="str">
        <f t="shared" si="139"/>
        <v/>
      </c>
      <c r="BF354" s="26" t="str">
        <f t="shared" si="140"/>
        <v/>
      </c>
      <c r="BH354" s="18" t="str">
        <f>IF($A354="","",IF(BG354="","I",LOOKUP(BG354/BI$2,{0,0.4,0.45,0.5,0.55,0.6,0.65,0.7,0.75,0.8,1},{"F","D","C","C+","B-","B","B+","A-","A","A+"})))</f>
        <v/>
      </c>
      <c r="BI354" s="110" t="str">
        <f>IF($A354="","",IF(BG354="","--",LOOKUP(BG354/BI$2,{0,0.4,0.45,0.5,0.55,0.6,0.65,0.7,0.75,0.8,1},{0,2,2.25,2.5,2.75,3,3.25,3.5,3.75,4})))</f>
        <v/>
      </c>
      <c r="BO354" s="35" t="str">
        <f t="shared" si="141"/>
        <v/>
      </c>
    </row>
    <row r="355" spans="5:67" x14ac:dyDescent="0.25">
      <c r="E355" s="18" t="str">
        <f t="shared" si="120"/>
        <v/>
      </c>
      <c r="I355" s="26" t="str">
        <f t="shared" si="121"/>
        <v/>
      </c>
      <c r="J355" s="14" t="str">
        <f t="shared" si="122"/>
        <v/>
      </c>
      <c r="M355" s="13" t="str">
        <f t="shared" si="123"/>
        <v/>
      </c>
      <c r="Q355" s="26" t="str">
        <f t="shared" si="124"/>
        <v/>
      </c>
      <c r="R355" s="14" t="str">
        <f t="shared" si="125"/>
        <v/>
      </c>
      <c r="U355" s="13" t="str">
        <f t="shared" si="126"/>
        <v/>
      </c>
      <c r="Y355" s="26" t="str">
        <f t="shared" si="127"/>
        <v/>
      </c>
      <c r="Z355" s="14" t="str">
        <f t="shared" si="128"/>
        <v/>
      </c>
      <c r="AC355" s="13" t="str">
        <f t="shared" si="129"/>
        <v/>
      </c>
      <c r="AG355" s="26" t="str">
        <f t="shared" si="130"/>
        <v/>
      </c>
      <c r="AH355" s="14" t="str">
        <f t="shared" si="131"/>
        <v/>
      </c>
      <c r="AK355" s="13" t="str">
        <f t="shared" si="132"/>
        <v/>
      </c>
      <c r="AO355" s="26" t="str">
        <f t="shared" si="133"/>
        <v/>
      </c>
      <c r="AP355" s="14" t="str">
        <f t="shared" si="134"/>
        <v/>
      </c>
      <c r="AS355" s="13" t="str">
        <f t="shared" si="135"/>
        <v/>
      </c>
      <c r="AW355" s="26" t="str">
        <f t="shared" si="136"/>
        <v/>
      </c>
      <c r="AX355" s="14" t="str">
        <f t="shared" si="137"/>
        <v/>
      </c>
      <c r="BA355" s="13" t="str">
        <f t="shared" si="138"/>
        <v/>
      </c>
      <c r="BE355" s="26" t="str">
        <f t="shared" si="139"/>
        <v/>
      </c>
      <c r="BF355" s="26" t="str">
        <f t="shared" si="140"/>
        <v/>
      </c>
      <c r="BH355" s="18" t="str">
        <f>IF($A355="","",IF(BG355="","I",LOOKUP(BG355/BI$2,{0,0.4,0.45,0.5,0.55,0.6,0.65,0.7,0.75,0.8,1},{"F","D","C","C+","B-","B","B+","A-","A","A+"})))</f>
        <v/>
      </c>
      <c r="BI355" s="110" t="str">
        <f>IF($A355="","",IF(BG355="","--",LOOKUP(BG355/BI$2,{0,0.4,0.45,0.5,0.55,0.6,0.65,0.7,0.75,0.8,1},{0,2,2.25,2.5,2.75,3,3.25,3.5,3.75,4})))</f>
        <v/>
      </c>
      <c r="BO355" s="35" t="str">
        <f t="shared" si="141"/>
        <v/>
      </c>
    </row>
    <row r="356" spans="5:67" x14ac:dyDescent="0.25">
      <c r="E356" s="18" t="str">
        <f t="shared" si="120"/>
        <v/>
      </c>
      <c r="I356" s="26" t="str">
        <f t="shared" si="121"/>
        <v/>
      </c>
      <c r="J356" s="14" t="str">
        <f t="shared" si="122"/>
        <v/>
      </c>
      <c r="M356" s="13" t="str">
        <f t="shared" si="123"/>
        <v/>
      </c>
      <c r="Q356" s="26" t="str">
        <f t="shared" si="124"/>
        <v/>
      </c>
      <c r="R356" s="14" t="str">
        <f t="shared" si="125"/>
        <v/>
      </c>
      <c r="U356" s="13" t="str">
        <f t="shared" si="126"/>
        <v/>
      </c>
      <c r="Y356" s="26" t="str">
        <f t="shared" si="127"/>
        <v/>
      </c>
      <c r="Z356" s="14" t="str">
        <f t="shared" si="128"/>
        <v/>
      </c>
      <c r="AC356" s="13" t="str">
        <f t="shared" si="129"/>
        <v/>
      </c>
      <c r="AG356" s="26" t="str">
        <f t="shared" si="130"/>
        <v/>
      </c>
      <c r="AH356" s="14" t="str">
        <f t="shared" si="131"/>
        <v/>
      </c>
      <c r="AK356" s="13" t="str">
        <f t="shared" si="132"/>
        <v/>
      </c>
      <c r="AO356" s="26" t="str">
        <f t="shared" si="133"/>
        <v/>
      </c>
      <c r="AP356" s="14" t="str">
        <f t="shared" si="134"/>
        <v/>
      </c>
      <c r="AS356" s="13" t="str">
        <f t="shared" si="135"/>
        <v/>
      </c>
      <c r="AW356" s="26" t="str">
        <f t="shared" si="136"/>
        <v/>
      </c>
      <c r="AX356" s="14" t="str">
        <f t="shared" si="137"/>
        <v/>
      </c>
      <c r="BA356" s="13" t="str">
        <f t="shared" si="138"/>
        <v/>
      </c>
      <c r="BE356" s="26" t="str">
        <f t="shared" si="139"/>
        <v/>
      </c>
      <c r="BF356" s="26" t="str">
        <f t="shared" si="140"/>
        <v/>
      </c>
      <c r="BH356" s="18" t="str">
        <f>IF($A356="","",IF(BG356="","I",LOOKUP(BG356/BI$2,{0,0.4,0.45,0.5,0.55,0.6,0.65,0.7,0.75,0.8,1},{"F","D","C","C+","B-","B","B+","A-","A","A+"})))</f>
        <v/>
      </c>
      <c r="BI356" s="110" t="str">
        <f>IF($A356="","",IF(BG356="","--",LOOKUP(BG356/BI$2,{0,0.4,0.45,0.5,0.55,0.6,0.65,0.7,0.75,0.8,1},{0,2,2.25,2.5,2.75,3,3.25,3.5,3.75,4})))</f>
        <v/>
      </c>
      <c r="BO356" s="35" t="str">
        <f t="shared" si="141"/>
        <v/>
      </c>
    </row>
    <row r="357" spans="5:67" x14ac:dyDescent="0.25">
      <c r="E357" s="18" t="str">
        <f t="shared" si="120"/>
        <v/>
      </c>
      <c r="I357" s="26" t="str">
        <f t="shared" si="121"/>
        <v/>
      </c>
      <c r="J357" s="14" t="str">
        <f t="shared" si="122"/>
        <v/>
      </c>
      <c r="M357" s="13" t="str">
        <f t="shared" si="123"/>
        <v/>
      </c>
      <c r="Q357" s="26" t="str">
        <f t="shared" si="124"/>
        <v/>
      </c>
      <c r="R357" s="14" t="str">
        <f t="shared" si="125"/>
        <v/>
      </c>
      <c r="U357" s="13" t="str">
        <f t="shared" si="126"/>
        <v/>
      </c>
      <c r="Y357" s="26" t="str">
        <f t="shared" si="127"/>
        <v/>
      </c>
      <c r="Z357" s="14" t="str">
        <f t="shared" si="128"/>
        <v/>
      </c>
      <c r="AC357" s="13" t="str">
        <f t="shared" si="129"/>
        <v/>
      </c>
      <c r="AG357" s="26" t="str">
        <f t="shared" si="130"/>
        <v/>
      </c>
      <c r="AH357" s="14" t="str">
        <f t="shared" si="131"/>
        <v/>
      </c>
      <c r="AK357" s="13" t="str">
        <f t="shared" si="132"/>
        <v/>
      </c>
      <c r="AO357" s="26" t="str">
        <f t="shared" si="133"/>
        <v/>
      </c>
      <c r="AP357" s="14" t="str">
        <f t="shared" si="134"/>
        <v/>
      </c>
      <c r="AS357" s="13" t="str">
        <f t="shared" si="135"/>
        <v/>
      </c>
      <c r="AW357" s="26" t="str">
        <f t="shared" si="136"/>
        <v/>
      </c>
      <c r="AX357" s="14" t="str">
        <f t="shared" si="137"/>
        <v/>
      </c>
      <c r="BA357" s="13" t="str">
        <f t="shared" si="138"/>
        <v/>
      </c>
      <c r="BE357" s="26" t="str">
        <f t="shared" si="139"/>
        <v/>
      </c>
      <c r="BF357" s="26" t="str">
        <f t="shared" si="140"/>
        <v/>
      </c>
      <c r="BH357" s="18" t="str">
        <f>IF($A357="","",IF(BG357="","I",LOOKUP(BG357/BI$2,{0,0.4,0.45,0.5,0.55,0.6,0.65,0.7,0.75,0.8,1},{"F","D","C","C+","B-","B","B+","A-","A","A+"})))</f>
        <v/>
      </c>
      <c r="BI357" s="110" t="str">
        <f>IF($A357="","",IF(BG357="","--",LOOKUP(BG357/BI$2,{0,0.4,0.45,0.5,0.55,0.6,0.65,0.7,0.75,0.8,1},{0,2,2.25,2.5,2.75,3,3.25,3.5,3.75,4})))</f>
        <v/>
      </c>
      <c r="BO357" s="35" t="str">
        <f t="shared" si="141"/>
        <v/>
      </c>
    </row>
    <row r="358" spans="5:67" x14ac:dyDescent="0.25">
      <c r="E358" s="18" t="str">
        <f t="shared" si="120"/>
        <v/>
      </c>
      <c r="I358" s="26" t="str">
        <f t="shared" si="121"/>
        <v/>
      </c>
      <c r="J358" s="14" t="str">
        <f t="shared" si="122"/>
        <v/>
      </c>
      <c r="M358" s="13" t="str">
        <f t="shared" si="123"/>
        <v/>
      </c>
      <c r="Q358" s="26" t="str">
        <f t="shared" si="124"/>
        <v/>
      </c>
      <c r="R358" s="14" t="str">
        <f t="shared" si="125"/>
        <v/>
      </c>
      <c r="U358" s="13" t="str">
        <f t="shared" si="126"/>
        <v/>
      </c>
      <c r="Y358" s="26" t="str">
        <f t="shared" si="127"/>
        <v/>
      </c>
      <c r="Z358" s="14" t="str">
        <f t="shared" si="128"/>
        <v/>
      </c>
      <c r="AC358" s="13" t="str">
        <f t="shared" si="129"/>
        <v/>
      </c>
      <c r="AG358" s="26" t="str">
        <f t="shared" si="130"/>
        <v/>
      </c>
      <c r="AH358" s="14" t="str">
        <f t="shared" si="131"/>
        <v/>
      </c>
      <c r="AK358" s="13" t="str">
        <f t="shared" si="132"/>
        <v/>
      </c>
      <c r="AO358" s="26" t="str">
        <f t="shared" si="133"/>
        <v/>
      </c>
      <c r="AP358" s="14" t="str">
        <f t="shared" si="134"/>
        <v/>
      </c>
      <c r="AS358" s="13" t="str">
        <f t="shared" si="135"/>
        <v/>
      </c>
      <c r="AW358" s="26" t="str">
        <f t="shared" si="136"/>
        <v/>
      </c>
      <c r="AX358" s="14" t="str">
        <f t="shared" si="137"/>
        <v/>
      </c>
      <c r="BA358" s="13" t="str">
        <f t="shared" si="138"/>
        <v/>
      </c>
      <c r="BE358" s="26" t="str">
        <f t="shared" si="139"/>
        <v/>
      </c>
      <c r="BF358" s="26" t="str">
        <f t="shared" si="140"/>
        <v/>
      </c>
      <c r="BH358" s="18" t="str">
        <f>IF($A358="","",IF(BG358="","I",LOOKUP(BG358/BI$2,{0,0.4,0.45,0.5,0.55,0.6,0.65,0.7,0.75,0.8,1},{"F","D","C","C+","B-","B","B+","A-","A","A+"})))</f>
        <v/>
      </c>
      <c r="BI358" s="110" t="str">
        <f>IF($A358="","",IF(BG358="","--",LOOKUP(BG358/BI$2,{0,0.4,0.45,0.5,0.55,0.6,0.65,0.7,0.75,0.8,1},{0,2,2.25,2.5,2.75,3,3.25,3.5,3.75,4})))</f>
        <v/>
      </c>
      <c r="BO358" s="35" t="str">
        <f t="shared" si="141"/>
        <v/>
      </c>
    </row>
    <row r="359" spans="5:67" x14ac:dyDescent="0.25">
      <c r="E359" s="18" t="str">
        <f t="shared" si="120"/>
        <v/>
      </c>
      <c r="I359" s="26" t="str">
        <f t="shared" si="121"/>
        <v/>
      </c>
      <c r="J359" s="14" t="str">
        <f t="shared" si="122"/>
        <v/>
      </c>
      <c r="M359" s="13" t="str">
        <f t="shared" si="123"/>
        <v/>
      </c>
      <c r="Q359" s="26" t="str">
        <f t="shared" si="124"/>
        <v/>
      </c>
      <c r="R359" s="14" t="str">
        <f t="shared" si="125"/>
        <v/>
      </c>
      <c r="U359" s="13" t="str">
        <f t="shared" si="126"/>
        <v/>
      </c>
      <c r="Y359" s="26" t="str">
        <f t="shared" si="127"/>
        <v/>
      </c>
      <c r="Z359" s="14" t="str">
        <f t="shared" si="128"/>
        <v/>
      </c>
      <c r="AC359" s="13" t="str">
        <f t="shared" si="129"/>
        <v/>
      </c>
      <c r="AG359" s="26" t="str">
        <f t="shared" si="130"/>
        <v/>
      </c>
      <c r="AH359" s="14" t="str">
        <f t="shared" si="131"/>
        <v/>
      </c>
      <c r="AK359" s="13" t="str">
        <f t="shared" si="132"/>
        <v/>
      </c>
      <c r="AO359" s="26" t="str">
        <f t="shared" si="133"/>
        <v/>
      </c>
      <c r="AP359" s="14" t="str">
        <f t="shared" si="134"/>
        <v/>
      </c>
      <c r="AS359" s="13" t="str">
        <f t="shared" si="135"/>
        <v/>
      </c>
      <c r="AW359" s="26" t="str">
        <f t="shared" si="136"/>
        <v/>
      </c>
      <c r="AX359" s="14" t="str">
        <f t="shared" si="137"/>
        <v/>
      </c>
      <c r="BA359" s="13" t="str">
        <f t="shared" si="138"/>
        <v/>
      </c>
      <c r="BE359" s="26" t="str">
        <f t="shared" si="139"/>
        <v/>
      </c>
      <c r="BF359" s="26" t="str">
        <f t="shared" si="140"/>
        <v/>
      </c>
      <c r="BH359" s="18" t="str">
        <f>IF($A359="","",IF(BG359="","I",LOOKUP(BG359/BI$2,{0,0.4,0.45,0.5,0.55,0.6,0.65,0.7,0.75,0.8,1},{"F","D","C","C+","B-","B","B+","A-","A","A+"})))</f>
        <v/>
      </c>
      <c r="BI359" s="110" t="str">
        <f>IF($A359="","",IF(BG359="","--",LOOKUP(BG359/BI$2,{0,0.4,0.45,0.5,0.55,0.6,0.65,0.7,0.75,0.8,1},{0,2,2.25,2.5,2.75,3,3.25,3.5,3.75,4})))</f>
        <v/>
      </c>
      <c r="BO359" s="35" t="str">
        <f t="shared" si="141"/>
        <v/>
      </c>
    </row>
    <row r="360" spans="5:67" x14ac:dyDescent="0.25">
      <c r="E360" s="18" t="str">
        <f t="shared" si="120"/>
        <v/>
      </c>
      <c r="I360" s="26" t="str">
        <f t="shared" si="121"/>
        <v/>
      </c>
      <c r="J360" s="14" t="str">
        <f t="shared" si="122"/>
        <v/>
      </c>
      <c r="M360" s="13" t="str">
        <f t="shared" si="123"/>
        <v/>
      </c>
      <c r="Q360" s="26" t="str">
        <f t="shared" si="124"/>
        <v/>
      </c>
      <c r="R360" s="14" t="str">
        <f t="shared" si="125"/>
        <v/>
      </c>
      <c r="U360" s="13" t="str">
        <f t="shared" si="126"/>
        <v/>
      </c>
      <c r="Y360" s="26" t="str">
        <f t="shared" si="127"/>
        <v/>
      </c>
      <c r="Z360" s="14" t="str">
        <f t="shared" si="128"/>
        <v/>
      </c>
      <c r="AC360" s="13" t="str">
        <f t="shared" si="129"/>
        <v/>
      </c>
      <c r="AG360" s="26" t="str">
        <f t="shared" si="130"/>
        <v/>
      </c>
      <c r="AH360" s="14" t="str">
        <f t="shared" si="131"/>
        <v/>
      </c>
      <c r="AK360" s="13" t="str">
        <f t="shared" si="132"/>
        <v/>
      </c>
      <c r="AO360" s="26" t="str">
        <f t="shared" si="133"/>
        <v/>
      </c>
      <c r="AP360" s="14" t="str">
        <f t="shared" si="134"/>
        <v/>
      </c>
      <c r="AS360" s="13" t="str">
        <f t="shared" si="135"/>
        <v/>
      </c>
      <c r="AW360" s="26" t="str">
        <f t="shared" si="136"/>
        <v/>
      </c>
      <c r="AX360" s="14" t="str">
        <f t="shared" si="137"/>
        <v/>
      </c>
      <c r="BA360" s="13" t="str">
        <f t="shared" si="138"/>
        <v/>
      </c>
      <c r="BE360" s="26" t="str">
        <f t="shared" si="139"/>
        <v/>
      </c>
      <c r="BF360" s="26" t="str">
        <f t="shared" si="140"/>
        <v/>
      </c>
      <c r="BH360" s="18" t="str">
        <f>IF($A360="","",IF(BG360="","I",LOOKUP(BG360/BI$2,{0,0.4,0.45,0.5,0.55,0.6,0.65,0.7,0.75,0.8,1},{"F","D","C","C+","B-","B","B+","A-","A","A+"})))</f>
        <v/>
      </c>
      <c r="BI360" s="110" t="str">
        <f>IF($A360="","",IF(BG360="","--",LOOKUP(BG360/BI$2,{0,0.4,0.45,0.5,0.55,0.6,0.65,0.7,0.75,0.8,1},{0,2,2.25,2.5,2.75,3,3.25,3.5,3.75,4})))</f>
        <v/>
      </c>
      <c r="BO360" s="35" t="str">
        <f t="shared" si="141"/>
        <v/>
      </c>
    </row>
    <row r="361" spans="5:67" x14ac:dyDescent="0.25">
      <c r="E361" s="18" t="str">
        <f t="shared" si="120"/>
        <v/>
      </c>
      <c r="J361" s="14" t="str">
        <f t="shared" ref="J361:J362" si="142">IF($B361="","",IF(COUNT(F361:H361)=0,"",IF(I361="3E","3E",CEILING(N(E361)+N(I361),1))))</f>
        <v/>
      </c>
      <c r="M361" s="13" t="str">
        <f t="shared" si="123"/>
        <v/>
      </c>
      <c r="R361" s="14" t="str">
        <f t="shared" ref="R361:R362" si="143">IF($B361="","",IF(COUNT(N361:P361)=0,"",IF(Q361="3E","3E",N(M361)+N(Q361))))</f>
        <v/>
      </c>
      <c r="U361" s="13" t="str">
        <f t="shared" si="126"/>
        <v/>
      </c>
      <c r="Z361" s="14" t="str">
        <f t="shared" ref="Z361:Z362" si="144">IF($B361="","",IF(COUNT(V361:X361)=0,"",IF(Y361="3E","3E",N(U361)+N(Y361))))</f>
        <v/>
      </c>
      <c r="AC361" s="13" t="str">
        <f t="shared" si="129"/>
        <v/>
      </c>
      <c r="AH361" s="14" t="str">
        <f t="shared" ref="AH361:AH362" si="145">IF($B361="","",IF(COUNT(AD361:AF361)=0,"",IF(AG361="3E","3E",N(AC361)+N(AG361))))</f>
        <v/>
      </c>
      <c r="AK361" s="13" t="str">
        <f t="shared" si="132"/>
        <v/>
      </c>
      <c r="AP361" s="14" t="str">
        <f t="shared" ref="AP361:AP362" si="146">IF($B361="","",IF(COUNT(AL361:AN361)=0,"",IF(AO361="3E","3E",N(AK361)+N(AO361))))</f>
        <v/>
      </c>
      <c r="AS361" s="13" t="str">
        <f t="shared" si="135"/>
        <v/>
      </c>
      <c r="AX361" s="14" t="str">
        <f t="shared" ref="AX361:AX362" si="147">IF($B361="","",IF(COUNT(AT361:AV361)=0,"",IF(AW361="3E","3E",N(AS361)+N(AW361))))</f>
        <v/>
      </c>
      <c r="BA361" s="13" t="str">
        <f t="shared" si="138"/>
        <v/>
      </c>
      <c r="BF361" s="26" t="str">
        <f t="shared" ref="BF361:BF362" si="148">IF($B361="","",IF(COUNT(BB361:BD361)=0,"",IF(BE361="3E","3E",N(BA361)+N(BE361))))</f>
        <v/>
      </c>
      <c r="BH361" s="18" t="str">
        <f>IF($A361="","",IF(BG361="","I",LOOKUP(BG361/BI$2,{0,0.4,0.45,0.5,0.55,0.6,0.65,0.7,0.75,0.8,1},{"F","D","C","C+","B-","B","B+","A-","A","A+"})))</f>
        <v/>
      </c>
      <c r="BI361" s="110" t="str">
        <f>IF($A361="","",IF(BG361="","--",LOOKUP(BG361/BI$2,{0,0.4,0.45,0.5,0.55,0.6,0.65,0.7,0.75,0.8,1},{0,2,2.25,2.5,2.75,3,3.25,3.5,3.75,4})))</f>
        <v/>
      </c>
      <c r="BO361" s="35" t="str">
        <f t="shared" si="141"/>
        <v/>
      </c>
    </row>
    <row r="362" spans="5:67" x14ac:dyDescent="0.25">
      <c r="E362" s="18" t="str">
        <f t="shared" si="120"/>
        <v/>
      </c>
      <c r="J362" s="14" t="str">
        <f t="shared" si="142"/>
        <v/>
      </c>
      <c r="M362" s="13" t="str">
        <f t="shared" si="123"/>
        <v/>
      </c>
      <c r="R362" s="14" t="str">
        <f t="shared" si="143"/>
        <v/>
      </c>
      <c r="U362" s="13" t="str">
        <f t="shared" si="126"/>
        <v/>
      </c>
      <c r="Z362" s="14" t="str">
        <f t="shared" si="144"/>
        <v/>
      </c>
      <c r="AC362" s="13" t="str">
        <f t="shared" si="129"/>
        <v/>
      </c>
      <c r="AH362" s="14" t="str">
        <f t="shared" si="145"/>
        <v/>
      </c>
      <c r="AK362" s="13" t="str">
        <f t="shared" si="132"/>
        <v/>
      </c>
      <c r="AP362" s="14" t="str">
        <f t="shared" si="146"/>
        <v/>
      </c>
      <c r="AS362" s="13" t="str">
        <f t="shared" si="135"/>
        <v/>
      </c>
      <c r="AX362" s="14" t="str">
        <f t="shared" si="147"/>
        <v/>
      </c>
      <c r="BA362" s="13" t="str">
        <f t="shared" si="138"/>
        <v/>
      </c>
      <c r="BF362" s="26" t="str">
        <f t="shared" si="148"/>
        <v/>
      </c>
      <c r="BH362" s="18" t="str">
        <f>IF($A362="","",IF(BG362="","I",LOOKUP(BG362/BI$2,{0,0.4,0.45,0.5,0.55,0.6,0.65,0.7,0.75,0.8,1},{"F","D","C","C+","B-","B","B+","A-","A","A+"})))</f>
        <v/>
      </c>
      <c r="BI362" s="110" t="str">
        <f>IF($A362="","",IF(BG362="","--",LOOKUP(BG362/BI$2,{0,0.4,0.45,0.5,0.55,0.6,0.65,0.7,0.75,0.8,1},{0,2,2.25,2.5,2.75,3,3.25,3.5,3.75,4})))</f>
        <v/>
      </c>
      <c r="BO362" s="35" t="str">
        <f t="shared" si="141"/>
        <v/>
      </c>
    </row>
  </sheetData>
  <mergeCells count="84">
    <mergeCell ref="BP1:BQ1"/>
    <mergeCell ref="BP2:BP6"/>
    <mergeCell ref="BQ2:BQ6"/>
    <mergeCell ref="BG4:BG5"/>
    <mergeCell ref="BH4:BH5"/>
    <mergeCell ref="BI4:BI5"/>
    <mergeCell ref="BK4:BK5"/>
    <mergeCell ref="BL4:BL5"/>
    <mergeCell ref="BM4:BM5"/>
    <mergeCell ref="BJ1:BO1"/>
    <mergeCell ref="BJ2:BK2"/>
    <mergeCell ref="BM2:BN2"/>
    <mergeCell ref="BJ3:BJ4"/>
    <mergeCell ref="AI3:AK3"/>
    <mergeCell ref="AL3:AO3"/>
    <mergeCell ref="M4:M5"/>
    <mergeCell ref="Q4:Q5"/>
    <mergeCell ref="S2:T2"/>
    <mergeCell ref="V2:X2"/>
    <mergeCell ref="S3:U3"/>
    <mergeCell ref="V3:Y3"/>
    <mergeCell ref="U4:U5"/>
    <mergeCell ref="A5:B5"/>
    <mergeCell ref="A1:B4"/>
    <mergeCell ref="F2:H2"/>
    <mergeCell ref="Y4:Y5"/>
    <mergeCell ref="K2:L2"/>
    <mergeCell ref="N2:P2"/>
    <mergeCell ref="K3:M3"/>
    <mergeCell ref="N3:Q3"/>
    <mergeCell ref="C2:D2"/>
    <mergeCell ref="E4:E5"/>
    <mergeCell ref="I4:I5"/>
    <mergeCell ref="C3:E3"/>
    <mergeCell ref="F3:I3"/>
    <mergeCell ref="C1:J1"/>
    <mergeCell ref="I2:J2"/>
    <mergeCell ref="J3:J5"/>
    <mergeCell ref="R3:R5"/>
    <mergeCell ref="K1:R1"/>
    <mergeCell ref="Q2:R2"/>
    <mergeCell ref="Z3:Z5"/>
    <mergeCell ref="S1:Z1"/>
    <mergeCell ref="Y2:Z2"/>
    <mergeCell ref="AH3:AH5"/>
    <mergeCell ref="AA1:AH1"/>
    <mergeCell ref="AG2:AH2"/>
    <mergeCell ref="AA2:AB2"/>
    <mergeCell ref="AD2:AF2"/>
    <mergeCell ref="AA3:AC3"/>
    <mergeCell ref="AD3:AG3"/>
    <mergeCell ref="AC4:AC5"/>
    <mergeCell ref="AG4:AG5"/>
    <mergeCell ref="AP3:AP5"/>
    <mergeCell ref="AI1:AP1"/>
    <mergeCell ref="AO2:AP2"/>
    <mergeCell ref="AX3:AX5"/>
    <mergeCell ref="AQ1:AX1"/>
    <mergeCell ref="AW2:AX2"/>
    <mergeCell ref="AK4:AK5"/>
    <mergeCell ref="AO4:AO5"/>
    <mergeCell ref="AS4:AS5"/>
    <mergeCell ref="AW4:AW5"/>
    <mergeCell ref="AQ2:AR2"/>
    <mergeCell ref="AT2:AV2"/>
    <mergeCell ref="AQ3:AS3"/>
    <mergeCell ref="AT3:AW3"/>
    <mergeCell ref="AI2:AJ2"/>
    <mergeCell ref="AL2:AN2"/>
    <mergeCell ref="BF3:BF5"/>
    <mergeCell ref="AY1:BF1"/>
    <mergeCell ref="BE2:BF2"/>
    <mergeCell ref="BG1:BI1"/>
    <mergeCell ref="BG2:BH2"/>
    <mergeCell ref="BG3:BH3"/>
    <mergeCell ref="AY2:AZ2"/>
    <mergeCell ref="BB2:BD2"/>
    <mergeCell ref="AY3:BA3"/>
    <mergeCell ref="BB3:BE3"/>
    <mergeCell ref="BA4:BA5"/>
    <mergeCell ref="BE4:BE5"/>
    <mergeCell ref="BK3:BL3"/>
    <mergeCell ref="BN3:BN6"/>
    <mergeCell ref="BO3:BO5"/>
  </mergeCells>
  <conditionalFormatting sqref="A5 A1 C2:F2 I2 C3:J3 C1 B23:D29 A23:A30 BG6:BJ1048576 BG1:BG3 A8:D22 C4:I5 A6:J7 BP2:XFD2 A31:D47 E8:H47 BP1 BR1:XFD1 BR3:XFD6 K3:Q7 BK4:BM4 BO7:XFD7 A48:H360 A361:Q1048576 I8:Q360 S3:Y1048576 AA3:AG1048576 AI3:AO1048576 AQ3:AW1048576 AY3:BE1048576 BK3 BJ1:BJ2 BM2 BN3 BK8:XFD1048576 BK6:BM7">
    <cfRule type="expression" dxfId="27" priority="18">
      <formula>_xlfn.ISFORMULA(INDIRECT("rc",FALSE))</formula>
    </cfRule>
  </conditionalFormatting>
  <conditionalFormatting sqref="K2:N2 Q2 K1">
    <cfRule type="expression" dxfId="26" priority="17">
      <formula>_xlfn.ISFORMULA(INDIRECT("rc",FALSE))</formula>
    </cfRule>
  </conditionalFormatting>
  <conditionalFormatting sqref="S2:V2 Y2 S1">
    <cfRule type="expression" dxfId="25" priority="16">
      <formula>_xlfn.ISFORMULA(INDIRECT("rc",FALSE))</formula>
    </cfRule>
  </conditionalFormatting>
  <conditionalFormatting sqref="AA2:AD2 AG2 AA1">
    <cfRule type="expression" dxfId="24" priority="15">
      <formula>_xlfn.ISFORMULA(INDIRECT("rc",FALSE))</formula>
    </cfRule>
  </conditionalFormatting>
  <conditionalFormatting sqref="AI2:AL2 AO2 AI1">
    <cfRule type="expression" dxfId="23" priority="14">
      <formula>_xlfn.ISFORMULA(INDIRECT("rc",FALSE))</formula>
    </cfRule>
  </conditionalFormatting>
  <conditionalFormatting sqref="AQ2:AT2 AW2 AQ1">
    <cfRule type="expression" dxfId="22" priority="13">
      <formula>_xlfn.ISFORMULA(INDIRECT("rc",FALSE))</formula>
    </cfRule>
  </conditionalFormatting>
  <conditionalFormatting sqref="AY2:BB2 BE2 AY1">
    <cfRule type="expression" dxfId="21" priority="12">
      <formula>_xlfn.ISFORMULA(INDIRECT("rc",FALSE))</formula>
    </cfRule>
  </conditionalFormatting>
  <conditionalFormatting sqref="BI3:BJ3 BI2">
    <cfRule type="expression" dxfId="20" priority="10">
      <formula>_xlfn.ISFORMULA(INDIRECT("rc",FALSE))</formula>
    </cfRule>
  </conditionalFormatting>
  <conditionalFormatting sqref="R3 R6:R1048576">
    <cfRule type="expression" dxfId="19" priority="6">
      <formula>_xlfn.ISFORMULA(INDIRECT("rc",FALSE))</formula>
    </cfRule>
  </conditionalFormatting>
  <conditionalFormatting sqref="Z3 Z6:Z1048576">
    <cfRule type="expression" dxfId="18" priority="5">
      <formula>_xlfn.ISFORMULA(INDIRECT("rc",FALSE))</formula>
    </cfRule>
  </conditionalFormatting>
  <conditionalFormatting sqref="AH3 AH6:AH1048576">
    <cfRule type="expression" dxfId="17" priority="4">
      <formula>_xlfn.ISFORMULA(INDIRECT("rc",FALSE))</formula>
    </cfRule>
  </conditionalFormatting>
  <conditionalFormatting sqref="AP3 AP6:AP1048576">
    <cfRule type="expression" dxfId="16" priority="3">
      <formula>_xlfn.ISFORMULA(INDIRECT("rc",FALSE))</formula>
    </cfRule>
  </conditionalFormatting>
  <conditionalFormatting sqref="AX3 AX6:AX1048576">
    <cfRule type="expression" dxfId="15" priority="2">
      <formula>_xlfn.ISFORMULA(INDIRECT("rc",FALSE))</formula>
    </cfRule>
  </conditionalFormatting>
  <conditionalFormatting sqref="A1:BQ1048576">
    <cfRule type="expression" dxfId="14" priority="1">
      <formula>_xlfn.ISFORMULA(INDIRECT("rc",FALSE))</formula>
    </cfRule>
  </conditionalFormatting>
  <pageMargins left="0.7" right="0.7" top="0.75" bottom="0.75" header="0.3" footer="0.3"/>
  <pageSetup paperSize="9" scale="10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838"/>
  <sheetViews>
    <sheetView tabSelected="1" zoomScaleNormal="100" workbookViewId="0">
      <pane ySplit="4" topLeftCell="A5" activePane="bottomLeft" state="frozen"/>
      <selection pane="bottomLeft" activeCell="AC13" sqref="AC13"/>
    </sheetView>
  </sheetViews>
  <sheetFormatPr defaultColWidth="9.140625" defaultRowHeight="18.95" customHeight="1" x14ac:dyDescent="0.25"/>
  <cols>
    <col min="1" max="1" width="9.28515625" style="3" customWidth="1"/>
    <col min="2" max="3" width="4.7109375" style="3" customWidth="1"/>
    <col min="4" max="4" width="4.7109375" style="2" customWidth="1"/>
    <col min="5" max="6" width="4.7109375" style="3" customWidth="1"/>
    <col min="7" max="7" width="4.7109375" style="2" customWidth="1"/>
    <col min="8" max="9" width="4.7109375" style="3" customWidth="1"/>
    <col min="10" max="10" width="4.7109375" style="2" customWidth="1"/>
    <col min="11" max="12" width="4.7109375" style="3" customWidth="1"/>
    <col min="13" max="13" width="4.7109375" style="2" customWidth="1"/>
    <col min="14" max="15" width="4.7109375" style="3" customWidth="1"/>
    <col min="16" max="16" width="4.7109375" style="2" customWidth="1"/>
    <col min="17" max="18" width="4.7109375" style="3" customWidth="1"/>
    <col min="19" max="19" width="4.7109375" style="2" customWidth="1"/>
    <col min="20" max="21" width="4.7109375" style="3" customWidth="1"/>
    <col min="22" max="22" width="4.7109375" style="2" customWidth="1"/>
    <col min="23" max="24" width="4.7109375" style="3" customWidth="1"/>
    <col min="25" max="25" width="4.7109375" style="2" customWidth="1"/>
    <col min="26" max="27" width="4.7109375" style="3" customWidth="1"/>
    <col min="28" max="28" width="4.7109375" style="2" customWidth="1"/>
    <col min="29" max="29" width="3.5703125" style="31" bestFit="1" customWidth="1"/>
    <col min="30" max="30" width="4.7109375" style="3" customWidth="1"/>
    <col min="31" max="31" width="4.7109375" style="2" customWidth="1"/>
    <col min="32" max="32" width="5.42578125" style="3" customWidth="1"/>
    <col min="33" max="33" width="9.7109375" style="3" bestFit="1" customWidth="1"/>
    <col min="34" max="34" width="4.42578125" style="3" customWidth="1"/>
    <col min="35" max="35" width="9.5703125" style="33" hidden="1" customWidth="1"/>
    <col min="36" max="39" width="5.7109375" style="1" customWidth="1"/>
    <col min="40" max="16384" width="9.140625" style="1"/>
  </cols>
  <sheetData>
    <row r="1" spans="1:35" ht="15" customHeight="1" x14ac:dyDescent="0.25">
      <c r="A1" s="79" t="s">
        <v>48</v>
      </c>
      <c r="B1" s="84" t="str">
        <f>DRAFT!C1</f>
        <v>CHEM 511F</v>
      </c>
      <c r="C1" s="85"/>
      <c r="D1" s="86"/>
      <c r="E1" s="84" t="str">
        <f>DRAFT!K1</f>
        <v>CHEM 512F</v>
      </c>
      <c r="F1" s="85"/>
      <c r="G1" s="86"/>
      <c r="H1" s="84" t="str">
        <f>DRAFT!S1</f>
        <v>CHEM 513F</v>
      </c>
      <c r="I1" s="85"/>
      <c r="J1" s="86"/>
      <c r="K1" s="84" t="str">
        <f>DRAFT!AA1</f>
        <v>CHEM 514F</v>
      </c>
      <c r="L1" s="85"/>
      <c r="M1" s="86"/>
      <c r="N1" s="84" t="str">
        <f>DRAFT!AI1</f>
        <v>CHEM 515F</v>
      </c>
      <c r="O1" s="85"/>
      <c r="P1" s="86"/>
      <c r="Q1" s="84" t="str">
        <f>DRAFT!AQ1</f>
        <v>CHEM 516F</v>
      </c>
      <c r="R1" s="85"/>
      <c r="S1" s="86"/>
      <c r="T1" s="84" t="str">
        <f>DRAFT!AY1</f>
        <v>CHEM 517F</v>
      </c>
      <c r="U1" s="85"/>
      <c r="V1" s="86"/>
      <c r="W1" s="84" t="str">
        <f>DRAFT!BG1</f>
        <v>CHEM 511VF</v>
      </c>
      <c r="X1" s="85"/>
      <c r="Y1" s="86"/>
      <c r="Z1" s="84" t="str">
        <f>DRAFT!BJ1</f>
        <v>CHEM 599F</v>
      </c>
      <c r="AA1" s="85"/>
      <c r="AB1" s="86"/>
      <c r="AC1" s="88" t="s">
        <v>23</v>
      </c>
      <c r="AD1" s="94" t="s">
        <v>6</v>
      </c>
      <c r="AE1" s="97" t="s">
        <v>5</v>
      </c>
      <c r="AF1" s="94" t="s">
        <v>12</v>
      </c>
      <c r="AG1" s="91" t="s">
        <v>13</v>
      </c>
      <c r="AH1" s="87" t="s">
        <v>24</v>
      </c>
    </row>
    <row r="2" spans="1:35" ht="15" customHeight="1" x14ac:dyDescent="0.25">
      <c r="A2" s="80"/>
      <c r="B2" s="82" t="str">
        <f>DRAFT!C2</f>
        <v>MARKS</v>
      </c>
      <c r="C2" s="83"/>
      <c r="D2" s="3">
        <f>DRAFT!E2</f>
        <v>100</v>
      </c>
      <c r="E2" s="82" t="str">
        <f>DRAFT!K2</f>
        <v>MARKS</v>
      </c>
      <c r="F2" s="83"/>
      <c r="G2" s="3">
        <f>DRAFT!M2</f>
        <v>100</v>
      </c>
      <c r="H2" s="82" t="str">
        <f>DRAFT!S2</f>
        <v>MARKS</v>
      </c>
      <c r="I2" s="83"/>
      <c r="J2" s="3">
        <f>DRAFT!U2</f>
        <v>100</v>
      </c>
      <c r="K2" s="82" t="str">
        <f>DRAFT!AA2</f>
        <v>MARKS</v>
      </c>
      <c r="L2" s="83"/>
      <c r="M2" s="3">
        <f>DRAFT!AC2</f>
        <v>100</v>
      </c>
      <c r="N2" s="82" t="str">
        <f>DRAFT!AI2</f>
        <v>MARKS</v>
      </c>
      <c r="O2" s="83"/>
      <c r="P2" s="3">
        <f>DRAFT!AK2</f>
        <v>100</v>
      </c>
      <c r="Q2" s="82" t="str">
        <f>DRAFT!AQ2</f>
        <v>MARKS</v>
      </c>
      <c r="R2" s="83"/>
      <c r="S2" s="3">
        <f>DRAFT!AS2</f>
        <v>100</v>
      </c>
      <c r="T2" s="82" t="str">
        <f>DRAFT!AY2</f>
        <v>MARKS</v>
      </c>
      <c r="U2" s="83"/>
      <c r="V2" s="3">
        <f>DRAFT!BA2</f>
        <v>100</v>
      </c>
      <c r="W2" s="82" t="str">
        <f>DRAFT!BG2</f>
        <v>MARKS</v>
      </c>
      <c r="X2" s="83"/>
      <c r="Y2" s="3">
        <f>DRAFT!BI2</f>
        <v>100</v>
      </c>
      <c r="Z2" s="82" t="str">
        <f>DRAFT!BJ2</f>
        <v>MARKS</v>
      </c>
      <c r="AA2" s="83"/>
      <c r="AB2" s="3">
        <f>DRAFT!BL2</f>
        <v>200</v>
      </c>
      <c r="AC2" s="89"/>
      <c r="AD2" s="95"/>
      <c r="AE2" s="98"/>
      <c r="AF2" s="95"/>
      <c r="AG2" s="92"/>
      <c r="AH2" s="87"/>
    </row>
    <row r="3" spans="1:35" ht="15" customHeight="1" x14ac:dyDescent="0.25">
      <c r="A3" s="81"/>
      <c r="B3" s="82" t="str">
        <f>DRAFT!F2</f>
        <v>CREDIT</v>
      </c>
      <c r="C3" s="83"/>
      <c r="D3" s="3">
        <f>DRAFT!I2</f>
        <v>4</v>
      </c>
      <c r="E3" s="82" t="str">
        <f>DRAFT!N2</f>
        <v>CREDIT</v>
      </c>
      <c r="F3" s="83"/>
      <c r="G3" s="3">
        <f>DRAFT!Q2</f>
        <v>4</v>
      </c>
      <c r="H3" s="82" t="str">
        <f>DRAFT!V2</f>
        <v>CREDIT</v>
      </c>
      <c r="I3" s="83"/>
      <c r="J3" s="3">
        <f>DRAFT!Y2</f>
        <v>4</v>
      </c>
      <c r="K3" s="82" t="str">
        <f>DRAFT!AD2</f>
        <v>CREDIT</v>
      </c>
      <c r="L3" s="83"/>
      <c r="M3" s="3">
        <f>DRAFT!AG2</f>
        <v>4</v>
      </c>
      <c r="N3" s="82" t="str">
        <f>DRAFT!AL2</f>
        <v>CREDIT</v>
      </c>
      <c r="O3" s="83"/>
      <c r="P3" s="3">
        <f>DRAFT!AO2</f>
        <v>4</v>
      </c>
      <c r="Q3" s="82" t="str">
        <f>DRAFT!AT2</f>
        <v>CREDIT</v>
      </c>
      <c r="R3" s="83"/>
      <c r="S3" s="3">
        <f>DRAFT!AW2</f>
        <v>4</v>
      </c>
      <c r="T3" s="82" t="str">
        <f>DRAFT!BB2</f>
        <v>CREDIT</v>
      </c>
      <c r="U3" s="83"/>
      <c r="V3" s="3">
        <f>DRAFT!BE2</f>
        <v>4</v>
      </c>
      <c r="W3" s="82" t="str">
        <f>DRAFT!BG3</f>
        <v>CREDIT</v>
      </c>
      <c r="X3" s="83"/>
      <c r="Y3" s="3">
        <f>DRAFT!BI3</f>
        <v>4</v>
      </c>
      <c r="Z3" s="82" t="str">
        <f>DRAFT!BM2</f>
        <v>CREDIT</v>
      </c>
      <c r="AA3" s="83"/>
      <c r="AB3" s="3">
        <f>DRAFT!BO2</f>
        <v>8</v>
      </c>
      <c r="AC3" s="89"/>
      <c r="AD3" s="96"/>
      <c r="AE3" s="98"/>
      <c r="AF3" s="95"/>
      <c r="AG3" s="92"/>
      <c r="AH3" s="87"/>
    </row>
    <row r="4" spans="1:35" ht="16.5" customHeight="1" x14ac:dyDescent="0.25">
      <c r="A4" s="3" t="s">
        <v>22</v>
      </c>
      <c r="B4" s="3" t="s">
        <v>11</v>
      </c>
      <c r="C4" s="3" t="s">
        <v>4</v>
      </c>
      <c r="D4" s="2" t="s">
        <v>3</v>
      </c>
      <c r="E4" s="3" t="s">
        <v>11</v>
      </c>
      <c r="F4" s="3" t="s">
        <v>4</v>
      </c>
      <c r="G4" s="2" t="s">
        <v>3</v>
      </c>
      <c r="H4" s="3" t="s">
        <v>11</v>
      </c>
      <c r="I4" s="3" t="s">
        <v>4</v>
      </c>
      <c r="J4" s="2" t="s">
        <v>3</v>
      </c>
      <c r="K4" s="3" t="s">
        <v>11</v>
      </c>
      <c r="L4" s="3" t="s">
        <v>4</v>
      </c>
      <c r="M4" s="2" t="s">
        <v>3</v>
      </c>
      <c r="N4" s="3" t="s">
        <v>11</v>
      </c>
      <c r="O4" s="3" t="s">
        <v>4</v>
      </c>
      <c r="P4" s="2" t="s">
        <v>3</v>
      </c>
      <c r="Q4" s="3" t="s">
        <v>11</v>
      </c>
      <c r="R4" s="3" t="s">
        <v>4</v>
      </c>
      <c r="S4" s="2" t="s">
        <v>3</v>
      </c>
      <c r="T4" s="3" t="s">
        <v>11</v>
      </c>
      <c r="U4" s="3" t="s">
        <v>4</v>
      </c>
      <c r="V4" s="2" t="s">
        <v>3</v>
      </c>
      <c r="W4" s="3" t="s">
        <v>11</v>
      </c>
      <c r="X4" s="3" t="s">
        <v>4</v>
      </c>
      <c r="Y4" s="2" t="s">
        <v>3</v>
      </c>
      <c r="Z4" s="3" t="s">
        <v>11</v>
      </c>
      <c r="AA4" s="3" t="s">
        <v>4</v>
      </c>
      <c r="AB4" s="2" t="s">
        <v>3</v>
      </c>
      <c r="AC4" s="90"/>
      <c r="AD4" s="29">
        <f>SUM(B3:AB3)-V3</f>
        <v>36</v>
      </c>
      <c r="AE4" s="99"/>
      <c r="AF4" s="96"/>
      <c r="AG4" s="93"/>
      <c r="AH4" s="87"/>
    </row>
    <row r="5" spans="1:35" ht="18.95" customHeight="1" x14ac:dyDescent="0.25">
      <c r="A5" s="4" t="str">
        <f>IF(DRAFT!$B7="","",DRAFT!$B7)</f>
        <v/>
      </c>
      <c r="B5" s="3" t="str">
        <f>IF(COUNT($A5)=0,"",IF(AND($A5=DRAFT!$B7,DRAFT!I7="3E"),"3E",IF(AND($A5=DRAFT!$B7,COUNT(DRAFT!E7,DRAFT!I7)=0),"",IF(AND($A5=DRAFT!$B7,COUNT(DRAFT!E7,DRAFT!I7)&gt;0),DRAFT!J7,"ERR"))))</f>
        <v/>
      </c>
      <c r="C5" s="3" t="str">
        <f>IF(COUNT($A5)=0,"",IF(B5="3E","3E",IF(B5="","I",LOOKUP(B5/D$2,{0,0.4,0.45,0.5,0.55,0.6,0.65,0.7,0.75,0.8,1},{"F","D","C","C+","B-","B","B+","A-","A","A+"}))))</f>
        <v/>
      </c>
      <c r="D5" s="2" t="str">
        <f>IF(COUNT($A5)=0,"",IF(B5="","--",IF(B5="3E","3E",LOOKUP(B5/D$2,{0,0.4,0.45,0.5,0.55,0.6,0.65,0.7,0.75,0.8,1},{0,2,2.25,2.5,2.75,3,3.25,3.5,3.75,4}))))</f>
        <v/>
      </c>
      <c r="E5" s="3" t="str">
        <f>IF(COUNT($A5)=0,"",IF(AND($A5=DRAFT!$B7,DRAFT!Q7="3E"),"3E",IF(AND($A5=DRAFT!$B7,COUNT(DRAFT!M7,DRAFT!Q7)=0),"",IF(AND($A5=DRAFT!$B7,COUNT(DRAFT!M7,DRAFT!Q7)&gt;0),DRAFT!R7,"ERR"))))</f>
        <v/>
      </c>
      <c r="F5" s="3" t="str">
        <f>IF(COUNT($A5)=0,"",IF(E5="3E","3E",IF(E5="","I",LOOKUP(E5/G$2,{0,0.4,0.45,0.5,0.55,0.6,0.65,0.7,0.75,0.8,1},{"F","D","C","C+","B-","B","B+","A-","A","A+"}))))</f>
        <v/>
      </c>
      <c r="G5" s="2" t="str">
        <f>IF(COUNT($A5)=0,"",IF(E5="","--",IF(E5="3E","3E",LOOKUP(E5/G$2,{0,0.4,0.45,0.5,0.55,0.6,0.65,0.7,0.75,0.8,1},{0,2,2.25,2.5,2.75,3,3.25,3.5,3.75,4}))))</f>
        <v/>
      </c>
      <c r="H5" s="3" t="str">
        <f>IF(COUNT($A5)=0,"",IF(AND($A5=DRAFT!$B7,DRAFT!Y7="3E"),"3E",IF(AND($A5=DRAFT!$B7,COUNT(DRAFT!U7,DRAFT!Y7)=0),"",IF(AND($A5=DRAFT!$B7,COUNT(DRAFT!U7,DRAFT!Y7)&gt;0),DRAFT!Z7,"ERR"))))</f>
        <v/>
      </c>
      <c r="I5" s="3" t="str">
        <f>IF(COUNT($A5)=0,"",IF(H5="3E","3E",IF(H5="","I",LOOKUP(H5/J$2,{0,0.4,0.45,0.5,0.55,0.6,0.65,0.7,0.75,0.8,1},{"F","D","C","C+","B-","B","B+","A-","A","A+"}))))</f>
        <v/>
      </c>
      <c r="J5" s="2" t="str">
        <f>IF(COUNT($A5)=0,"",IF(H5="","--",IF(H5="3E","3E",LOOKUP(H5/J$2,{0,0.4,0.45,0.5,0.55,0.6,0.65,0.7,0.75,0.8,1},{0,2,2.25,2.5,2.75,3,3.25,3.5,3.75,4}))))</f>
        <v/>
      </c>
      <c r="K5" s="3" t="str">
        <f>IF(COUNT($A5)=0,"",IF(AND($A5=DRAFT!$B7,DRAFT!AG7="3E"),"3E",IF(AND($A5=DRAFT!$B7,COUNT(DRAFT!AC7,DRAFT!AG7)=0),"",IF(AND($A5=DRAFT!$B7,COUNT(DRAFT!AC7,DRAFT!AG7)&gt;0),DRAFT!AH7,"ERR"))))</f>
        <v/>
      </c>
      <c r="L5" s="3" t="str">
        <f>IF(COUNT($A5)=0,"",IF(K5="3E","3E",IF(K5="","I",LOOKUP(K5/M$2,{0,0.4,0.45,0.5,0.55,0.6,0.65,0.7,0.75,0.8,1},{"F","D","C","C+","B-","B","B+","A-","A","A+"}))))</f>
        <v/>
      </c>
      <c r="M5" s="2" t="str">
        <f>IF(COUNT($A5)=0,"",IF(K5="","--",IF(K5="3E","3E",LOOKUP(K5/M$2,{0,0.4,0.45,0.5,0.55,0.6,0.65,0.7,0.75,0.8,1},{0,2,2.25,2.5,2.75,3,3.25,3.5,3.75,4}))))</f>
        <v/>
      </c>
      <c r="N5" s="3" t="str">
        <f>IF(COUNT($A5)=0,"",IF(AND($A5=DRAFT!$B7,DRAFT!AO7="3E"),"3E",IF(AND($A5=DRAFT!$B7,COUNT(DRAFT!AK7,DRAFT!AO7)=0),"",IF(AND($A5=DRAFT!$B7,COUNT(DRAFT!AK7,DRAFT!AO7)&gt;0),DRAFT!AP7,"ERR"))))</f>
        <v/>
      </c>
      <c r="O5" s="3" t="str">
        <f>IF(COUNT($A5)=0,"",IF(N5="3E","3E",IF(N5="","I",LOOKUP(N5/P$2,{0,0.4,0.45,0.5,0.55,0.6,0.65,0.7,0.75,0.8,1},{"F","D","C","C+","B-","B","B+","A-","A","A+"}))))</f>
        <v/>
      </c>
      <c r="P5" s="2" t="str">
        <f>IF(COUNT($A5)=0,"",IF(N5="","--",IF(N5="3E","3E",LOOKUP(N5/P$2,{0,0.4,0.45,0.5,0.55,0.6,0.65,0.7,0.75,0.8,1},{0,2,2.25,2.5,2.75,3,3.25,3.5,3.75,4}))))</f>
        <v/>
      </c>
      <c r="Q5" s="3" t="str">
        <f>IF(COUNT($A5)=0,"",IF(AND($A5=DRAFT!$B7,DRAFT!AW7="3E"),"3E",IF(AND($A5=DRAFT!$B7,COUNT(DRAFT!AS7,DRAFT!AW7)=0),"",IF(AND($A5=DRAFT!$B7,COUNT(DRAFT!AS7,DRAFT!AW7)&gt;0),DRAFT!AX7,"ERR"))))</f>
        <v/>
      </c>
      <c r="R5" s="3" t="str">
        <f>IF(COUNT($A5)=0,"",IF(Q5="3E","3E",IF(Q5="","I",LOOKUP(Q5/S$2,{0,0.4,0.45,0.5,0.55,0.6,0.65,0.7,0.75,0.8,1},{"F","D","C","C+","B-","B","B+","A-","A","A+"}))))</f>
        <v/>
      </c>
      <c r="S5" s="2" t="str">
        <f>IF(COUNT($A5)=0,"",IF(Q5="","--",IF(Q5="3E","3E",LOOKUP(Q5/S$2,{0,0.4,0.45,0.5,0.55,0.6,0.65,0.7,0.75,0.8,1},{0,2,2.25,2.5,2.75,3,3.25,3.5,3.75,4}))))</f>
        <v/>
      </c>
      <c r="T5" s="3" t="str">
        <f>IF(COUNT($A5)=0,"",IF(AND($A5=DRAFT!$B7,DRAFT!BE7="3E"),"3E",IF(AND($A5=DRAFT!$B7,COUNT(DRAFT!BA7,DRAFT!BE7)=0),"",IF(AND($A5=DRAFT!$B7,COUNT(DRAFT!BA7,DRAFT!BE7)&gt;0),DRAFT!BF7,"ERR"))))</f>
        <v/>
      </c>
      <c r="U5" s="3" t="str">
        <f>IF(COUNT($A5)=0,"",IF(T5="3E","3E",IF(T5="","I",LOOKUP(T5/V$2,{0,0.4,0.45,0.5,0.55,0.6,0.65,0.7,0.75,0.8,1},{"F","D","C","C+","B-","B","B+","A-","A","A+"}))))</f>
        <v/>
      </c>
      <c r="V5" s="2" t="str">
        <f>IF(COUNT($A5)=0,"",IF(T5="","--",IF(T5="3E","3E",LOOKUP(T5/V$2,{0,0.4,0.45,0.5,0.55,0.6,0.65,0.7,0.75,0.8,1},{0,2,2.25,2.5,2.75,3,3.25,3.5,3.75,4}))))</f>
        <v/>
      </c>
      <c r="W5" s="3" t="str">
        <f>IF(COUNT($A5)=0,"",IF(AND($A5=DRAFT!$B7,DRAFT!BG7=0),"",IF(AND($A5=DRAFT!$B7,DRAFT!BG7&gt;0),DRAFT!BG7,"ERR")))</f>
        <v/>
      </c>
      <c r="X5" s="3" t="str">
        <f>IF(COUNT($A5)=0,"",IF(W5="3E","3E",IF(W5="","I",LOOKUP(W5/Y$2,{0,0.4,0.45,0.5,0.55,0.6,0.65,0.7,0.75,0.8,1},{"F","D","C","C+","B-","B","B+","A-","A","A+"}))))</f>
        <v/>
      </c>
      <c r="Y5" s="2" t="str">
        <f>IF(COUNT($A5)=0,"",IF(W5="","--",IF(W5="3E","3E",LOOKUP(W5/Y$2,{0,0.4,0.45,0.5,0.55,0.6,0.65,0.7,0.75,0.8,1},{0,2,2.25,2.5,2.75,3,3.25,3.5,3.75,4}))))</f>
        <v/>
      </c>
      <c r="Z5" s="3" t="str">
        <f>IF(COUNT($A5)=0,"",IF(AND($A5=DRAFT!$B7,DRAFT!BG7=0),"",IF(AND($A5=DRAFT!$B7,DRAFT!BG7&gt;0),DRAFT!BO7,"ERR")))</f>
        <v/>
      </c>
      <c r="AA5" s="3" t="str">
        <f>IF(COUNT($A5)=0,"",IF(Z5="3E","3E",IF(Z5="","I",LOOKUP(Z5/AB$2,{0,0.4,0.45,0.5,0.55,0.6,0.65,0.7,0.75,0.8,1},{"F","D","C","C+","B-","B","B+","A-","A","A+"}))))</f>
        <v/>
      </c>
      <c r="AB5" s="2" t="str">
        <f>IF(COUNT($A5)=0,"",IF(Z5="","--",IF(Z5="3E","3E",LOOKUP(Z5/AB$2,{0,0.4,0.45,0.5,0.55,0.6,0.65,0.7,0.75,0.8,1},{0,2,2.25,2.5,2.75,3,3.25,3.5,3.75,4}))))</f>
        <v/>
      </c>
      <c r="AC5" s="30" t="str">
        <f t="shared" ref="AC5:AC29" si="0">IF(COUNT($A5)=0,"",IF(COUNTIF(B5:AB5,"3E")&gt;0,"3E",SUM(IF(N(D5)&gt;=2,N(B5),0),IF(N(G5)&gt;=2,N(E5),0),IF(N(J5)&gt;=2,N(H5),0),IF(N(M5)&gt;=2,N(K5),0),IF(N(P5)&gt;=2,N(N5),0),IF(N(S5)&gt;=2,N(Q5),0),IF(N(V5)&gt;=2,N(T5),0),IF(N(Y5)&gt;=2,N(W5),0),IF(N(AB5)&gt;=2,N(Z5),0))))</f>
        <v/>
      </c>
      <c r="AD5" s="3" t="str">
        <f t="shared" ref="AD5:AD29" si="1">IF(COUNT($A5)=0,"",IF(COUNTIF(B5:AB5,"3E")&gt;0,"3E",SUM(IF(N(D5)&gt;=2,D$3,0),IF(N(G5)&gt;=2,G$3,0),IF(N(J5)&gt;=2,J$3,0),IF(N(M5)&gt;=2,M$3,0),IF(N(P5)&gt;=2,P$3,0),IF(N(S5)&gt;=2,S$3,0),IF(N(V5)&gt;=2,V$3,0),IF(N(Y5)&gt;=2,Y$3,0),IF(N(AB5)&gt;=2,AB$3,0))))</f>
        <v/>
      </c>
      <c r="AE5" s="2" t="str">
        <f t="shared" ref="AE5:AE29" si="2">IF(COUNT($A5)=0,"",IF(COUNTIF(B5:AB5,"3E")&gt;0,"3E",ROUND(SUM(IF(N(D5)&gt;=2,D$3*D5,0),IF(N(G5)&gt;=2,G$3*G5,0),IF(N(J5)&gt;=2,J$3*J5,0),IF(N(M5)&gt;=2,M$3*M5,0),IF(N(P5)&gt;=2,P$3*P5,0),IF(N(S5)&gt;=2,S$3*S5,0),IF(N(V5)&gt;=2,V$3*V5,0),IF(N(Y5)&gt;=2,Y$3*Y5,0),IF(N(AB5)&gt;=2,AB$3*AB5,0))/TCP,2)))</f>
        <v/>
      </c>
      <c r="AF5" s="3" t="str">
        <f>IF(COUNT($A5)=0,"",IF(COUNTIF(B5:AD5,"3E")&gt;0,"3E",IF(AND(AB5&gt;=2,AE5&gt;=2,AD5&gt;=30,DRAFT!$A7="R"),"PASS",IF(AND(DRAFT!$A7="IM",COUNT(DRAFT!BP7:BQ7)&gt;0,OR(TABULATION!AD5&gt;DRAFT!BP7,TABULATION!AE5&gt;DRAFT!BQ7)),"IMPROVED",IF(AND(DRAFT!$A7="IM",COUNT(DRAFT!BP7:BQ7)&gt;0,OR(TABULATION!AD5&lt;=DRAFT!BP7,TABULATION!AE5&lt;=DRAFT!BQ7)),"NOT IMPROVED","FAIL")))))</f>
        <v/>
      </c>
      <c r="AG5" s="36" t="str">
        <f>IF(COUNT($A5)=0,"",IF(AF5="3E","3E",IF(AF5="PASS",CONCATENATE(IF(N(D5)&lt;2,"511F,",""),IF(N(G5)&lt;2,"512F,",""),IF(N(J5)&lt;2,"513F,",""),IF(N(M5)&lt;2,"514F,",""),IF(N(P5)&lt;2,"515F,",""),IF(N(S5)&lt;2,"516F,","")),"")))</f>
        <v/>
      </c>
      <c r="AH5" s="3" t="str">
        <f t="shared" ref="AH5:AH29" si="3">IF(COUNT($A5)=0,"", IF($AE5="3E","3E",SUMPRODUCT((Rng&gt;$AI5)/COUNTIF(Rng,Rng))+1))</f>
        <v/>
      </c>
      <c r="AI5" s="33" t="str">
        <f t="shared" ref="AI5:AI29" si="4">IF(COUNT($A5)=0,"",IF(COUNTIF(B5:AB5,"3E")&gt;0,"3E",AE5+AC5*0.00000001))</f>
        <v/>
      </c>
    </row>
    <row r="6" spans="1:35" ht="18.95" customHeight="1" x14ac:dyDescent="0.25">
      <c r="A6" s="4" t="str">
        <f>IF(DRAFT!$B8="","",DRAFT!$B8)</f>
        <v/>
      </c>
      <c r="B6" s="3" t="str">
        <f>IF(COUNT($A6)=0,"",IF(AND($A6=DRAFT!$B8,DRAFT!I8="3E"),"3E",IF(AND($A6=DRAFT!$B8,COUNT(DRAFT!E8,DRAFT!I8)=0),"",IF(AND($A6=DRAFT!$B8,COUNT(DRAFT!E8,DRAFT!I8)&gt;0),DRAFT!J8,"ERR"))))</f>
        <v/>
      </c>
      <c r="C6" s="3" t="str">
        <f>IF(COUNT($A6)=0,"",IF(B6="3E","3E",IF(B6="","I",LOOKUP(B6/D$2,{0,0.4,0.45,0.5,0.55,0.6,0.65,0.7,0.75,0.8,1},{"F","D","C","C+","B-","B","B+","A-","A","A+"}))))</f>
        <v/>
      </c>
      <c r="D6" s="2" t="str">
        <f>IF(COUNT($A6)=0,"",IF(B6="","--",IF(B6="3E","3E",LOOKUP(B6/D$2,{0,0.4,0.45,0.5,0.55,0.6,0.65,0.7,0.75,0.8,1},{0,2,2.25,2.5,2.75,3,3.25,3.5,3.75,4}))))</f>
        <v/>
      </c>
      <c r="E6" s="3" t="str">
        <f>IF(COUNT($A6)=0,"",IF(AND($A6=DRAFT!$B8,DRAFT!Q8="3E"),"3E",IF(AND($A6=DRAFT!$B8,COUNT(DRAFT!M8,DRAFT!Q8)=0),"",IF(AND($A6=DRAFT!$B8,COUNT(DRAFT!M8,DRAFT!Q8)&gt;0),DRAFT!R8,"ERR"))))</f>
        <v/>
      </c>
      <c r="F6" s="3" t="str">
        <f>IF(COUNT($A6)=0,"",IF(E6="3E","3E",IF(E6="","I",LOOKUP(E6/G$2,{0,0.4,0.45,0.5,0.55,0.6,0.65,0.7,0.75,0.8,1},{"F","D","C","C+","B-","B","B+","A-","A","A+"}))))</f>
        <v/>
      </c>
      <c r="G6" s="2" t="str">
        <f>IF(COUNT($A6)=0,"",IF(E6="","--",IF(E6="3E","3E",LOOKUP(E6/G$2,{0,0.4,0.45,0.5,0.55,0.6,0.65,0.7,0.75,0.8,1},{0,2,2.25,2.5,2.75,3,3.25,3.5,3.75,4}))))</f>
        <v/>
      </c>
      <c r="H6" s="3" t="str">
        <f>IF(COUNT($A6)=0,"",IF(AND($A6=DRAFT!$B8,DRAFT!Y8="3E"),"3E",IF(AND($A6=DRAFT!$B8,COUNT(DRAFT!U8,DRAFT!Y8)=0),"",IF(AND($A6=DRAFT!$B8,COUNT(DRAFT!U8,DRAFT!Y8)&gt;0),DRAFT!Z8,"ERR"))))</f>
        <v/>
      </c>
      <c r="I6" s="3" t="str">
        <f>IF(COUNT($A6)=0,"",IF(H6="3E","3E",IF(H6="","I",LOOKUP(H6/J$2,{0,0.4,0.45,0.5,0.55,0.6,0.65,0.7,0.75,0.8,1},{"F","D","C","C+","B-","B","B+","A-","A","A+"}))))</f>
        <v/>
      </c>
      <c r="J6" s="2" t="str">
        <f>IF(COUNT($A6)=0,"",IF(H6="","--",IF(H6="3E","3E",LOOKUP(H6/J$2,{0,0.4,0.45,0.5,0.55,0.6,0.65,0.7,0.75,0.8,1},{0,2,2.25,2.5,2.75,3,3.25,3.5,3.75,4}))))</f>
        <v/>
      </c>
      <c r="K6" s="3" t="str">
        <f>IF(COUNT($A6)=0,"",IF(AND($A6=DRAFT!$B8,DRAFT!AG8="3E"),"3E",IF(AND($A6=DRAFT!$B8,COUNT(DRAFT!AC8,DRAFT!AG8)=0),"",IF(AND($A6=DRAFT!$B8,COUNT(DRAFT!AC8,DRAFT!AG8)&gt;0),DRAFT!AH8,"ERR"))))</f>
        <v/>
      </c>
      <c r="L6" s="3" t="str">
        <f>IF(COUNT($A6)=0,"",IF(K6="3E","3E",IF(K6="","I",LOOKUP(K6/M$2,{0,0.4,0.45,0.5,0.55,0.6,0.65,0.7,0.75,0.8,1},{"F","D","C","C+","B-","B","B+","A-","A","A+"}))))</f>
        <v/>
      </c>
      <c r="M6" s="2" t="str">
        <f>IF(COUNT($A6)=0,"",IF(K6="","--",IF(K6="3E","3E",LOOKUP(K6/M$2,{0,0.4,0.45,0.5,0.55,0.6,0.65,0.7,0.75,0.8,1},{0,2,2.25,2.5,2.75,3,3.25,3.5,3.75,4}))))</f>
        <v/>
      </c>
      <c r="N6" s="3" t="str">
        <f>IF(COUNT($A6)=0,"",IF(AND($A6=DRAFT!$B8,DRAFT!AO8="3E"),"3E",IF(AND($A6=DRAFT!$B8,COUNT(DRAFT!AK8,DRAFT!AO8)=0),"",IF(AND($A6=DRAFT!$B8,COUNT(DRAFT!AK8,DRAFT!AO8)&gt;0),DRAFT!AP8,"ERR"))))</f>
        <v/>
      </c>
      <c r="O6" s="3" t="str">
        <f>IF(COUNT($A6)=0,"",IF(N6="3E","3E",IF(N6="","I",LOOKUP(N6/P$2,{0,0.4,0.45,0.5,0.55,0.6,0.65,0.7,0.75,0.8,1},{"F","D","C","C+","B-","B","B+","A-","A","A+"}))))</f>
        <v/>
      </c>
      <c r="P6" s="2" t="str">
        <f>IF(COUNT($A6)=0,"",IF(N6="","--",IF(N6="3E","3E",LOOKUP(N6/P$2,{0,0.4,0.45,0.5,0.55,0.6,0.65,0.7,0.75,0.8,1},{0,2,2.25,2.5,2.75,3,3.25,3.5,3.75,4}))))</f>
        <v/>
      </c>
      <c r="Q6" s="3" t="str">
        <f>IF(COUNT($A6)=0,"",IF(AND($A6=DRAFT!$B8,DRAFT!AW8="3E"),"3E",IF(AND($A6=DRAFT!$B8,COUNT(DRAFT!AS8,DRAFT!AW8)=0),"",IF(AND($A6=DRAFT!$B8,COUNT(DRAFT!AS8,DRAFT!AW8)&gt;0),DRAFT!AX8,"ERR"))))</f>
        <v/>
      </c>
      <c r="R6" s="3" t="str">
        <f>IF(COUNT($A6)=0,"",IF(Q6="3E","3E",IF(Q6="","I",LOOKUP(Q6/S$2,{0,0.4,0.45,0.5,0.55,0.6,0.65,0.7,0.75,0.8,1},{"F","D","C","C+","B-","B","B+","A-","A","A+"}))))</f>
        <v/>
      </c>
      <c r="S6" s="2" t="str">
        <f>IF(COUNT($A6)=0,"",IF(Q6="","--",IF(Q6="3E","3E",LOOKUP(Q6/S$2,{0,0.4,0.45,0.5,0.55,0.6,0.65,0.7,0.75,0.8,1},{0,2,2.25,2.5,2.75,3,3.25,3.5,3.75,4}))))</f>
        <v/>
      </c>
      <c r="T6" s="3" t="str">
        <f>IF(COUNT($A6)=0,"",IF(AND($A6=DRAFT!$B8,DRAFT!BE8="3E"),"3E",IF(AND($A6=DRAFT!$B8,COUNT(DRAFT!BA8,DRAFT!BE8)=0),"",IF(AND($A6=DRAFT!$B8,COUNT(DRAFT!BA8,DRAFT!BE8)&gt;0),DRAFT!BF8,"ERR"))))</f>
        <v/>
      </c>
      <c r="U6" s="3" t="str">
        <f>IF(COUNT($A6)=0,"",IF(T6="3E","3E",IF(T6="","I",LOOKUP(T6/V$2,{0,0.4,0.45,0.5,0.55,0.6,0.65,0.7,0.75,0.8,1},{"F","D","C","C+","B-","B","B+","A-","A","A+"}))))</f>
        <v/>
      </c>
      <c r="V6" s="2" t="str">
        <f>IF(COUNT($A6)=0,"",IF(T6="","--",IF(T6="3E","3E",LOOKUP(T6/V$2,{0,0.4,0.45,0.5,0.55,0.6,0.65,0.7,0.75,0.8,1},{0,2,2.25,2.5,2.75,3,3.25,3.5,3.75,4}))))</f>
        <v/>
      </c>
      <c r="W6" s="3" t="str">
        <f>IF(COUNT($A6)=0,"",IF(AND($A6=DRAFT!$B8,DRAFT!BG8=0),"",IF(AND($A6=DRAFT!$B8,DRAFT!BG8&gt;0),DRAFT!BG8,"ERR")))</f>
        <v/>
      </c>
      <c r="X6" s="3" t="str">
        <f>IF(COUNT($A6)=0,"",IF(W6="3E","3E",IF(W6="","I",LOOKUP(W6/Y$2,{0,0.4,0.45,0.5,0.55,0.6,0.65,0.7,0.75,0.8,1},{"F","D","C","C+","B-","B","B+","A-","A","A+"}))))</f>
        <v/>
      </c>
      <c r="Y6" s="2" t="str">
        <f>IF(COUNT($A6)=0,"",IF(W6="","--",IF(W6="3E","3E",LOOKUP(W6/Y$2,{0,0.4,0.45,0.5,0.55,0.6,0.65,0.7,0.75,0.8,1},{0,2,2.25,2.5,2.75,3,3.25,3.5,3.75,4}))))</f>
        <v/>
      </c>
      <c r="Z6" s="3" t="str">
        <f>IF(COUNT($A6)=0,"",IF(AND($A6=DRAFT!$B8,DRAFT!BG8=0),"",IF(AND($A6=DRAFT!$B8,DRAFT!BG8&gt;0),DRAFT!BO8,"ERR")))</f>
        <v/>
      </c>
      <c r="AA6" s="3" t="str">
        <f>IF(COUNT($A6)=0,"",IF(Z6="3E","3E",IF(Z6="","I",LOOKUP(Z6/AB$2,{0,0.4,0.45,0.5,0.55,0.6,0.65,0.7,0.75,0.8,1},{"F","D","C","C+","B-","B","B+","A-","A","A+"}))))</f>
        <v/>
      </c>
      <c r="AB6" s="2" t="str">
        <f>IF(COUNT($A6)=0,"",IF(Z6="","--",IF(Z6="3E","3E",LOOKUP(Z6/AB$2,{0,0.4,0.45,0.5,0.55,0.6,0.65,0.7,0.75,0.8,1},{0,2,2.25,2.5,2.75,3,3.25,3.5,3.75,4}))))</f>
        <v/>
      </c>
      <c r="AC6" s="30" t="str">
        <f t="shared" si="0"/>
        <v/>
      </c>
      <c r="AD6" s="3" t="str">
        <f t="shared" si="1"/>
        <v/>
      </c>
      <c r="AE6" s="2" t="str">
        <f t="shared" si="2"/>
        <v/>
      </c>
      <c r="AF6" s="3" t="str">
        <f>IF(COUNT($A6)=0,"",IF(COUNTIF(B6:AD6,"3E")&gt;0,"3E",IF(AND(AB6&gt;=2,AE6&gt;=2,AD6&gt;=30,DRAFT!$A8="R"),"PASS",IF(AND(DRAFT!$A8="IM",COUNT(DRAFT!BP8:BQ8)&gt;0,OR(TABULATION!AD6&gt;DRAFT!BP8,TABULATION!AE6&gt;DRAFT!BQ8)),"IMPROVED",IF(AND(DRAFT!$A8="IM",COUNT(DRAFT!BP8:BQ8)&gt;0,OR(TABULATION!AD6&lt;=DRAFT!BP8,TABULATION!AE6&lt;=DRAFT!BQ8)),"NOT IMPROVED","FAIL")))))</f>
        <v/>
      </c>
      <c r="AG6" s="36" t="str">
        <f t="shared" ref="AG6:AG29" si="5">IF(COUNT($A6)=0,"",IF(AF6="3E","3E",IF(AF6="PASS",CONCATENATE(IF(N(D6)&lt;2,"511F,",""),IF(N(G6)&lt;2,"512F,",""),IF(N(J6)&lt;2,"513F,",""),IF(N(M6)&lt;2,"514F,",""),IF(N(P6)&lt;2,"515F,",""),IF(N(S6)&lt;2,"516F,","")),"")))</f>
        <v/>
      </c>
      <c r="AH6" s="3" t="str">
        <f t="shared" si="3"/>
        <v/>
      </c>
      <c r="AI6" s="33" t="str">
        <f t="shared" si="4"/>
        <v/>
      </c>
    </row>
    <row r="7" spans="1:35" ht="18.95" customHeight="1" x14ac:dyDescent="0.25">
      <c r="A7" s="4" t="str">
        <f>IF(DRAFT!$B9="","",DRAFT!$B9)</f>
        <v/>
      </c>
      <c r="B7" s="3" t="str">
        <f>IF(COUNT($A7)=0,"",IF(AND($A7=DRAFT!$B9,DRAFT!I9="3E"),"3E",IF(AND($A7=DRAFT!$B9,COUNT(DRAFT!E9,DRAFT!I9)=0),"",IF(AND($A7=DRAFT!$B9,COUNT(DRAFT!E9,DRAFT!I9)&gt;0),DRAFT!J9,"ERR"))))</f>
        <v/>
      </c>
      <c r="C7" s="3" t="str">
        <f>IF(COUNT($A7)=0,"",IF(B7="3E","3E",IF(B7="","I",LOOKUP(B7/D$2,{0,0.4,0.45,0.5,0.55,0.6,0.65,0.7,0.75,0.8,1},{"F","D","C","C+","B-","B","B+","A-","A","A+"}))))</f>
        <v/>
      </c>
      <c r="D7" s="2" t="str">
        <f>IF(COUNT($A7)=0,"",IF(B7="","--",IF(B7="3E","3E",LOOKUP(B7/D$2,{0,0.4,0.45,0.5,0.55,0.6,0.65,0.7,0.75,0.8,1},{0,2,2.25,2.5,2.75,3,3.25,3.5,3.75,4}))))</f>
        <v/>
      </c>
      <c r="E7" s="3" t="str">
        <f>IF(COUNT($A7)=0,"",IF(AND($A7=DRAFT!$B9,DRAFT!Q9="3E"),"3E",IF(AND($A7=DRAFT!$B9,COUNT(DRAFT!M9,DRAFT!Q9)=0),"",IF(AND($A7=DRAFT!$B9,COUNT(DRAFT!M9,DRAFT!Q9)&gt;0),DRAFT!R9,"ERR"))))</f>
        <v/>
      </c>
      <c r="F7" s="3" t="str">
        <f>IF(COUNT($A7)=0,"",IF(E7="3E","3E",IF(E7="","I",LOOKUP(E7/G$2,{0,0.4,0.45,0.5,0.55,0.6,0.65,0.7,0.75,0.8,1},{"F","D","C","C+","B-","B","B+","A-","A","A+"}))))</f>
        <v/>
      </c>
      <c r="G7" s="2" t="str">
        <f>IF(COUNT($A7)=0,"",IF(E7="","--",IF(E7="3E","3E",LOOKUP(E7/G$2,{0,0.4,0.45,0.5,0.55,0.6,0.65,0.7,0.75,0.8,1},{0,2,2.25,2.5,2.75,3,3.25,3.5,3.75,4}))))</f>
        <v/>
      </c>
      <c r="H7" s="3" t="str">
        <f>IF(COUNT($A7)=0,"",IF(AND($A7=DRAFT!$B9,DRAFT!Y9="3E"),"3E",IF(AND($A7=DRAFT!$B9,COUNT(DRAFT!U9,DRAFT!Y9)=0),"",IF(AND($A7=DRAFT!$B9,COUNT(DRAFT!U9,DRAFT!Y9)&gt;0),DRAFT!Z9,"ERR"))))</f>
        <v/>
      </c>
      <c r="I7" s="3" t="str">
        <f>IF(COUNT($A7)=0,"",IF(H7="3E","3E",IF(H7="","I",LOOKUP(H7/J$2,{0,0.4,0.45,0.5,0.55,0.6,0.65,0.7,0.75,0.8,1},{"F","D","C","C+","B-","B","B+","A-","A","A+"}))))</f>
        <v/>
      </c>
      <c r="J7" s="2" t="str">
        <f>IF(COUNT($A7)=0,"",IF(H7="","--",IF(H7="3E","3E",LOOKUP(H7/J$2,{0,0.4,0.45,0.5,0.55,0.6,0.65,0.7,0.75,0.8,1},{0,2,2.25,2.5,2.75,3,3.25,3.5,3.75,4}))))</f>
        <v/>
      </c>
      <c r="K7" s="3" t="str">
        <f>IF(COUNT($A7)=0,"",IF(AND($A7=DRAFT!$B9,DRAFT!AG9="3E"),"3E",IF(AND($A7=DRAFT!$B9,COUNT(DRAFT!AC9,DRAFT!AG9)=0),"",IF(AND($A7=DRAFT!$B9,COUNT(DRAFT!AC9,DRAFT!AG9)&gt;0),DRAFT!AH9,"ERR"))))</f>
        <v/>
      </c>
      <c r="L7" s="3" t="str">
        <f>IF(COUNT($A7)=0,"",IF(K7="3E","3E",IF(K7="","I",LOOKUP(K7/M$2,{0,0.4,0.45,0.5,0.55,0.6,0.65,0.7,0.75,0.8,1},{"F","D","C","C+","B-","B","B+","A-","A","A+"}))))</f>
        <v/>
      </c>
      <c r="M7" s="2" t="str">
        <f>IF(COUNT($A7)=0,"",IF(K7="","--",IF(K7="3E","3E",LOOKUP(K7/M$2,{0,0.4,0.45,0.5,0.55,0.6,0.65,0.7,0.75,0.8,1},{0,2,2.25,2.5,2.75,3,3.25,3.5,3.75,4}))))</f>
        <v/>
      </c>
      <c r="N7" s="3" t="str">
        <f>IF(COUNT($A7)=0,"",IF(AND($A7=DRAFT!$B9,DRAFT!AO9="3E"),"3E",IF(AND($A7=DRAFT!$B9,COUNT(DRAFT!AK9,DRAFT!AO9)=0),"",IF(AND($A7=DRAFT!$B9,COUNT(DRAFT!AK9,DRAFT!AO9)&gt;0),DRAFT!AP9,"ERR"))))</f>
        <v/>
      </c>
      <c r="O7" s="3" t="str">
        <f>IF(COUNT($A7)=0,"",IF(N7="3E","3E",IF(N7="","I",LOOKUP(N7/P$2,{0,0.4,0.45,0.5,0.55,0.6,0.65,0.7,0.75,0.8,1},{"F","D","C","C+","B-","B","B+","A-","A","A+"}))))</f>
        <v/>
      </c>
      <c r="P7" s="2" t="str">
        <f>IF(COUNT($A7)=0,"",IF(N7="","--",IF(N7="3E","3E",LOOKUP(N7/P$2,{0,0.4,0.45,0.5,0.55,0.6,0.65,0.7,0.75,0.8,1},{0,2,2.25,2.5,2.75,3,3.25,3.5,3.75,4}))))</f>
        <v/>
      </c>
      <c r="Q7" s="3" t="str">
        <f>IF(COUNT($A7)=0,"",IF(AND($A7=DRAFT!$B9,DRAFT!AW9="3E"),"3E",IF(AND($A7=DRAFT!$B9,COUNT(DRAFT!AS9,DRAFT!AW9)=0),"",IF(AND($A7=DRAFT!$B9,COUNT(DRAFT!AS9,DRAFT!AW9)&gt;0),DRAFT!AX9,"ERR"))))</f>
        <v/>
      </c>
      <c r="R7" s="3" t="str">
        <f>IF(COUNT($A7)=0,"",IF(Q7="3E","3E",IF(Q7="","I",LOOKUP(Q7/S$2,{0,0.4,0.45,0.5,0.55,0.6,0.65,0.7,0.75,0.8,1},{"F","D","C","C+","B-","B","B+","A-","A","A+"}))))</f>
        <v/>
      </c>
      <c r="S7" s="2" t="str">
        <f>IF(COUNT($A7)=0,"",IF(Q7="","--",IF(Q7="3E","3E",LOOKUP(Q7/S$2,{0,0.4,0.45,0.5,0.55,0.6,0.65,0.7,0.75,0.8,1},{0,2,2.25,2.5,2.75,3,3.25,3.5,3.75,4}))))</f>
        <v/>
      </c>
      <c r="T7" s="3" t="str">
        <f>IF(COUNT($A7)=0,"",IF(AND($A7=DRAFT!$B9,DRAFT!BE9="3E"),"3E",IF(AND($A7=DRAFT!$B9,COUNT(DRAFT!BA9,DRAFT!BE9)=0),"",IF(AND($A7=DRAFT!$B9,COUNT(DRAFT!BA9,DRAFT!BE9)&gt;0),DRAFT!BF9,"ERR"))))</f>
        <v/>
      </c>
      <c r="U7" s="3" t="str">
        <f>IF(COUNT($A7)=0,"",IF(T7="3E","3E",IF(T7="","I",LOOKUP(T7/V$2,{0,0.4,0.45,0.5,0.55,0.6,0.65,0.7,0.75,0.8,1},{"F","D","C","C+","B-","B","B+","A-","A","A+"}))))</f>
        <v/>
      </c>
      <c r="V7" s="2" t="str">
        <f>IF(COUNT($A7)=0,"",IF(T7="","--",IF(T7="3E","3E",LOOKUP(T7/V$2,{0,0.4,0.45,0.5,0.55,0.6,0.65,0.7,0.75,0.8,1},{0,2,2.25,2.5,2.75,3,3.25,3.5,3.75,4}))))</f>
        <v/>
      </c>
      <c r="W7" s="3" t="str">
        <f>IF(COUNT($A7)=0,"",IF(AND($A7=DRAFT!$B9,DRAFT!BG9=0),"",IF(AND($A7=DRAFT!$B9,DRAFT!BG9&gt;0),DRAFT!BG9,"ERR")))</f>
        <v/>
      </c>
      <c r="X7" s="3" t="str">
        <f>IF(COUNT($A7)=0,"",IF(W7="3E","3E",IF(W7="","I",LOOKUP(W7/Y$2,{0,0.4,0.45,0.5,0.55,0.6,0.65,0.7,0.75,0.8,1},{"F","D","C","C+","B-","B","B+","A-","A","A+"}))))</f>
        <v/>
      </c>
      <c r="Y7" s="2" t="str">
        <f>IF(COUNT($A7)=0,"",IF(W7="","--",IF(W7="3E","3E",LOOKUP(W7/Y$2,{0,0.4,0.45,0.5,0.55,0.6,0.65,0.7,0.75,0.8,1},{0,2,2.25,2.5,2.75,3,3.25,3.5,3.75,4}))))</f>
        <v/>
      </c>
      <c r="Z7" s="3" t="str">
        <f>IF(COUNT($A7)=0,"",IF(AND($A7=DRAFT!$B9,DRAFT!BG9=0),"",IF(AND($A7=DRAFT!$B9,DRAFT!BG9&gt;0),DRAFT!BO9,"ERR")))</f>
        <v/>
      </c>
      <c r="AA7" s="3" t="str">
        <f>IF(COUNT($A7)=0,"",IF(Z7="3E","3E",IF(Z7="","I",LOOKUP(Z7/AB$2,{0,0.4,0.45,0.5,0.55,0.6,0.65,0.7,0.75,0.8,1},{"F","D","C","C+","B-","B","B+","A-","A","A+"}))))</f>
        <v/>
      </c>
      <c r="AB7" s="2" t="str">
        <f>IF(COUNT($A7)=0,"",IF(Z7="","--",IF(Z7="3E","3E",LOOKUP(Z7/AB$2,{0,0.4,0.45,0.5,0.55,0.6,0.65,0.7,0.75,0.8,1},{0,2,2.25,2.5,2.75,3,3.25,3.5,3.75,4}))))</f>
        <v/>
      </c>
      <c r="AC7" s="30" t="str">
        <f t="shared" si="0"/>
        <v/>
      </c>
      <c r="AD7" s="3" t="str">
        <f t="shared" si="1"/>
        <v/>
      </c>
      <c r="AE7" s="2" t="str">
        <f t="shared" si="2"/>
        <v/>
      </c>
      <c r="AF7" s="3" t="str">
        <f>IF(COUNT($A7)=0,"",IF(COUNTIF(B7:AD7,"3E")&gt;0,"3E",IF(AND(AB7&gt;=2,AE7&gt;=2,AD7&gt;=30,DRAFT!$A9="R"),"PASS",IF(AND(DRAFT!$A9="IM",COUNT(DRAFT!BP9:BQ9)&gt;0,OR(TABULATION!AD7&gt;DRAFT!BP9,TABULATION!AE7&gt;DRAFT!BQ9)),"IMPROVED",IF(AND(DRAFT!$A9="IM",COUNT(DRAFT!BP9:BQ9)&gt;0,OR(TABULATION!AD7&lt;=DRAFT!BP9,TABULATION!AE7&lt;=DRAFT!BQ9)),"NOT IMPROVED","FAIL")))))</f>
        <v/>
      </c>
      <c r="AG7" s="36" t="str">
        <f t="shared" si="5"/>
        <v/>
      </c>
      <c r="AH7" s="3" t="str">
        <f t="shared" si="3"/>
        <v/>
      </c>
      <c r="AI7" s="33" t="str">
        <f t="shared" si="4"/>
        <v/>
      </c>
    </row>
    <row r="8" spans="1:35" ht="18.95" customHeight="1" x14ac:dyDescent="0.25">
      <c r="A8" s="4" t="str">
        <f>IF(DRAFT!$B10="","",DRAFT!$B10)</f>
        <v/>
      </c>
      <c r="B8" s="3" t="str">
        <f>IF(COUNT($A8)=0,"",IF(AND($A8=DRAFT!$B10,DRAFT!I10="3E"),"3E",IF(AND($A8=DRAFT!$B10,COUNT(DRAFT!E10,DRAFT!I10)=0),"",IF(AND($A8=DRAFT!$B10,COUNT(DRAFT!E10,DRAFT!I10)&gt;0),DRAFT!J10,"ERR"))))</f>
        <v/>
      </c>
      <c r="C8" s="3" t="str">
        <f>IF(COUNT($A8)=0,"",IF(B8="3E","3E",IF(B8="","I",LOOKUP(B8/D$2,{0,0.4,0.45,0.5,0.55,0.6,0.65,0.7,0.75,0.8,1},{"F","D","C","C+","B-","B","B+","A-","A","A+"}))))</f>
        <v/>
      </c>
      <c r="D8" s="2" t="str">
        <f>IF(COUNT($A8)=0,"",IF(B8="","--",IF(B8="3E","3E",LOOKUP(B8/D$2,{0,0.4,0.45,0.5,0.55,0.6,0.65,0.7,0.75,0.8,1},{0,2,2.25,2.5,2.75,3,3.25,3.5,3.75,4}))))</f>
        <v/>
      </c>
      <c r="E8" s="3" t="str">
        <f>IF(COUNT($A8)=0,"",IF(AND($A8=DRAFT!$B10,DRAFT!Q10="3E"),"3E",IF(AND($A8=DRAFT!$B10,COUNT(DRAFT!M10,DRAFT!Q10)=0),"",IF(AND($A8=DRAFT!$B10,COUNT(DRAFT!M10,DRAFT!Q10)&gt;0),DRAFT!R10,"ERR"))))</f>
        <v/>
      </c>
      <c r="F8" s="3" t="str">
        <f>IF(COUNT($A8)=0,"",IF(E8="3E","3E",IF(E8="","I",LOOKUP(E8/G$2,{0,0.4,0.45,0.5,0.55,0.6,0.65,0.7,0.75,0.8,1},{"F","D","C","C+","B-","B","B+","A-","A","A+"}))))</f>
        <v/>
      </c>
      <c r="G8" s="2" t="str">
        <f>IF(COUNT($A8)=0,"",IF(E8="","--",IF(E8="3E","3E",LOOKUP(E8/G$2,{0,0.4,0.45,0.5,0.55,0.6,0.65,0.7,0.75,0.8,1},{0,2,2.25,2.5,2.75,3,3.25,3.5,3.75,4}))))</f>
        <v/>
      </c>
      <c r="H8" s="3" t="str">
        <f>IF(COUNT($A8)=0,"",IF(AND($A8=DRAFT!$B10,DRAFT!Y10="3E"),"3E",IF(AND($A8=DRAFT!$B10,COUNT(DRAFT!U10,DRAFT!Y10)=0),"",IF(AND($A8=DRAFT!$B10,COUNT(DRAFT!U10,DRAFT!Y10)&gt;0),DRAFT!Z10,"ERR"))))</f>
        <v/>
      </c>
      <c r="I8" s="3" t="str">
        <f>IF(COUNT($A8)=0,"",IF(H8="3E","3E",IF(H8="","I",LOOKUP(H8/J$2,{0,0.4,0.45,0.5,0.55,0.6,0.65,0.7,0.75,0.8,1},{"F","D","C","C+","B-","B","B+","A-","A","A+"}))))</f>
        <v/>
      </c>
      <c r="J8" s="2" t="str">
        <f>IF(COUNT($A8)=0,"",IF(H8="","--",IF(H8="3E","3E",LOOKUP(H8/J$2,{0,0.4,0.45,0.5,0.55,0.6,0.65,0.7,0.75,0.8,1},{0,2,2.25,2.5,2.75,3,3.25,3.5,3.75,4}))))</f>
        <v/>
      </c>
      <c r="K8" s="3" t="str">
        <f>IF(COUNT($A8)=0,"",IF(AND($A8=DRAFT!$B10,DRAFT!AG10="3E"),"3E",IF(AND($A8=DRAFT!$B10,COUNT(DRAFT!AC10,DRAFT!AG10)=0),"",IF(AND($A8=DRAFT!$B10,COUNT(DRAFT!AC10,DRAFT!AG10)&gt;0),DRAFT!AH10,"ERR"))))</f>
        <v/>
      </c>
      <c r="L8" s="3" t="str">
        <f>IF(COUNT($A8)=0,"",IF(K8="3E","3E",IF(K8="","I",LOOKUP(K8/M$2,{0,0.4,0.45,0.5,0.55,0.6,0.65,0.7,0.75,0.8,1},{"F","D","C","C+","B-","B","B+","A-","A","A+"}))))</f>
        <v/>
      </c>
      <c r="M8" s="2" t="str">
        <f>IF(COUNT($A8)=0,"",IF(K8="","--",IF(K8="3E","3E",LOOKUP(K8/M$2,{0,0.4,0.45,0.5,0.55,0.6,0.65,0.7,0.75,0.8,1},{0,2,2.25,2.5,2.75,3,3.25,3.5,3.75,4}))))</f>
        <v/>
      </c>
      <c r="N8" s="3" t="str">
        <f>IF(COUNT($A8)=0,"",IF(AND($A8=DRAFT!$B10,DRAFT!AO10="3E"),"3E",IF(AND($A8=DRAFT!$B10,COUNT(DRAFT!AK10,DRAFT!AO10)=0),"",IF(AND($A8=DRAFT!$B10,COUNT(DRAFT!AK10,DRAFT!AO10)&gt;0),DRAFT!AP10,"ERR"))))</f>
        <v/>
      </c>
      <c r="O8" s="3" t="str">
        <f>IF(COUNT($A8)=0,"",IF(N8="3E","3E",IF(N8="","I",LOOKUP(N8/P$2,{0,0.4,0.45,0.5,0.55,0.6,0.65,0.7,0.75,0.8,1},{"F","D","C","C+","B-","B","B+","A-","A","A+"}))))</f>
        <v/>
      </c>
      <c r="P8" s="2" t="str">
        <f>IF(COUNT($A8)=0,"",IF(N8="","--",IF(N8="3E","3E",LOOKUP(N8/P$2,{0,0.4,0.45,0.5,0.55,0.6,0.65,0.7,0.75,0.8,1},{0,2,2.25,2.5,2.75,3,3.25,3.5,3.75,4}))))</f>
        <v/>
      </c>
      <c r="Q8" s="3" t="str">
        <f>IF(COUNT($A8)=0,"",IF(AND($A8=DRAFT!$B10,DRAFT!AW10="3E"),"3E",IF(AND($A8=DRAFT!$B10,COUNT(DRAFT!AS10,DRAFT!AW10)=0),"",IF(AND($A8=DRAFT!$B10,COUNT(DRAFT!AS10,DRAFT!AW10)&gt;0),DRAFT!AX10,"ERR"))))</f>
        <v/>
      </c>
      <c r="R8" s="3" t="str">
        <f>IF(COUNT($A8)=0,"",IF(Q8="3E","3E",IF(Q8="","I",LOOKUP(Q8/S$2,{0,0.4,0.45,0.5,0.55,0.6,0.65,0.7,0.75,0.8,1},{"F","D","C","C+","B-","B","B+","A-","A","A+"}))))</f>
        <v/>
      </c>
      <c r="S8" s="2" t="str">
        <f>IF(COUNT($A8)=0,"",IF(Q8="","--",IF(Q8="3E","3E",LOOKUP(Q8/S$2,{0,0.4,0.45,0.5,0.55,0.6,0.65,0.7,0.75,0.8,1},{0,2,2.25,2.5,2.75,3,3.25,3.5,3.75,4}))))</f>
        <v/>
      </c>
      <c r="T8" s="3" t="str">
        <f>IF(COUNT($A8)=0,"",IF(AND($A8=DRAFT!$B10,DRAFT!BE10="3E"),"3E",IF(AND($A8=DRAFT!$B10,COUNT(DRAFT!BA10,DRAFT!BE10)=0),"",IF(AND($A8=DRAFT!$B10,COUNT(DRAFT!BA10,DRAFT!BE10)&gt;0),DRAFT!BF10,"ERR"))))</f>
        <v/>
      </c>
      <c r="U8" s="3" t="str">
        <f>IF(COUNT($A8)=0,"",IF(T8="3E","3E",IF(T8="","I",LOOKUP(T8/V$2,{0,0.4,0.45,0.5,0.55,0.6,0.65,0.7,0.75,0.8,1},{"F","D","C","C+","B-","B","B+","A-","A","A+"}))))</f>
        <v/>
      </c>
      <c r="V8" s="2" t="str">
        <f>IF(COUNT($A8)=0,"",IF(T8="","--",IF(T8="3E","3E",LOOKUP(T8/V$2,{0,0.4,0.45,0.5,0.55,0.6,0.65,0.7,0.75,0.8,1},{0,2,2.25,2.5,2.75,3,3.25,3.5,3.75,4}))))</f>
        <v/>
      </c>
      <c r="W8" s="3" t="str">
        <f>IF(COUNT($A8)=0,"",IF(AND($A8=DRAFT!$B10,DRAFT!BG10=0),"",IF(AND($A8=DRAFT!$B10,DRAFT!BG10&gt;0),DRAFT!BG10,"ERR")))</f>
        <v/>
      </c>
      <c r="X8" s="3" t="str">
        <f>IF(COUNT($A8)=0,"",IF(W8="3E","3E",IF(W8="","I",LOOKUP(W8/Y$2,{0,0.4,0.45,0.5,0.55,0.6,0.65,0.7,0.75,0.8,1},{"F","D","C","C+","B-","B","B+","A-","A","A+"}))))</f>
        <v/>
      </c>
      <c r="Y8" s="2" t="str">
        <f>IF(COUNT($A8)=0,"",IF(W8="","--",IF(W8="3E","3E",LOOKUP(W8/Y$2,{0,0.4,0.45,0.5,0.55,0.6,0.65,0.7,0.75,0.8,1},{0,2,2.25,2.5,2.75,3,3.25,3.5,3.75,4}))))</f>
        <v/>
      </c>
      <c r="Z8" s="3" t="str">
        <f>IF(COUNT($A8)=0,"",IF(AND($A8=DRAFT!$B10,DRAFT!BG10=0),"",IF(AND($A8=DRAFT!$B10,DRAFT!BG10&gt;0),DRAFT!BO10,"ERR")))</f>
        <v/>
      </c>
      <c r="AA8" s="3" t="str">
        <f>IF(COUNT($A8)=0,"",IF(Z8="3E","3E",IF(Z8="","I",LOOKUP(Z8/AB$2,{0,0.4,0.45,0.5,0.55,0.6,0.65,0.7,0.75,0.8,1},{"F","D","C","C+","B-","B","B+","A-","A","A+"}))))</f>
        <v/>
      </c>
      <c r="AB8" s="2" t="str">
        <f>IF(COUNT($A8)=0,"",IF(Z8="","--",IF(Z8="3E","3E",LOOKUP(Z8/AB$2,{0,0.4,0.45,0.5,0.55,0.6,0.65,0.7,0.75,0.8,1},{0,2,2.25,2.5,2.75,3,3.25,3.5,3.75,4}))))</f>
        <v/>
      </c>
      <c r="AC8" s="30" t="str">
        <f t="shared" si="0"/>
        <v/>
      </c>
      <c r="AD8" s="3" t="str">
        <f t="shared" si="1"/>
        <v/>
      </c>
      <c r="AE8" s="2" t="str">
        <f t="shared" si="2"/>
        <v/>
      </c>
      <c r="AF8" s="3" t="str">
        <f>IF(COUNT($A8)=0,"",IF(COUNTIF(B8:AD8,"3E")&gt;0,"3E",IF(AND(AB8&gt;=2,AE8&gt;=2,AD8&gt;=30,DRAFT!$A10="R"),"PASS",IF(AND(DRAFT!$A10="IM",COUNT(DRAFT!BP10:BQ10)&gt;0,OR(TABULATION!AD8&gt;DRAFT!BP10,TABULATION!AE8&gt;DRAFT!BQ10)),"IMPROVED",IF(AND(DRAFT!$A10="IM",COUNT(DRAFT!BP10:BQ10)&gt;0,OR(TABULATION!AD8&lt;=DRAFT!BP10,TABULATION!AE8&lt;=DRAFT!BQ10)),"NOT IMPROVED","FAIL")))))</f>
        <v/>
      </c>
      <c r="AG8" s="36" t="str">
        <f t="shared" si="5"/>
        <v/>
      </c>
      <c r="AH8" s="3" t="str">
        <f t="shared" si="3"/>
        <v/>
      </c>
      <c r="AI8" s="33" t="str">
        <f t="shared" si="4"/>
        <v/>
      </c>
    </row>
    <row r="9" spans="1:35" ht="18.95" customHeight="1" x14ac:dyDescent="0.25">
      <c r="A9" s="4" t="str">
        <f>IF(DRAFT!$B11="","",DRAFT!$B11)</f>
        <v/>
      </c>
      <c r="B9" s="3" t="str">
        <f>IF(COUNT($A9)=0,"",IF(AND($A9=DRAFT!$B11,DRAFT!I11="3E"),"3E",IF(AND($A9=DRAFT!$B11,COUNT(DRAFT!E11,DRAFT!I11)=0),"",IF(AND($A9=DRAFT!$B11,COUNT(DRAFT!E11,DRAFT!I11)&gt;0),DRAFT!J11,"ERR"))))</f>
        <v/>
      </c>
      <c r="C9" s="3" t="str">
        <f>IF(COUNT($A9)=0,"",IF(B9="3E","3E",IF(B9="","I",LOOKUP(B9/D$2,{0,0.4,0.45,0.5,0.55,0.6,0.65,0.7,0.75,0.8,1},{"F","D","C","C+","B-","B","B+","A-","A","A+"}))))</f>
        <v/>
      </c>
      <c r="D9" s="2" t="str">
        <f>IF(COUNT($A9)=0,"",IF(B9="","--",IF(B9="3E","3E",LOOKUP(B9/D$2,{0,0.4,0.45,0.5,0.55,0.6,0.65,0.7,0.75,0.8,1},{0,2,2.25,2.5,2.75,3,3.25,3.5,3.75,4}))))</f>
        <v/>
      </c>
      <c r="E9" s="3" t="str">
        <f>IF(COUNT($A9)=0,"",IF(AND($A9=DRAFT!$B11,DRAFT!Q11="3E"),"3E",IF(AND($A9=DRAFT!$B11,COUNT(DRAFT!M11,DRAFT!Q11)=0),"",IF(AND($A9=DRAFT!$B11,COUNT(DRAFT!M11,DRAFT!Q11)&gt;0),DRAFT!R11,"ERR"))))</f>
        <v/>
      </c>
      <c r="F9" s="3" t="str">
        <f>IF(COUNT($A9)=0,"",IF(E9="3E","3E",IF(E9="","I",LOOKUP(E9/G$2,{0,0.4,0.45,0.5,0.55,0.6,0.65,0.7,0.75,0.8,1},{"F","D","C","C+","B-","B","B+","A-","A","A+"}))))</f>
        <v/>
      </c>
      <c r="G9" s="2" t="str">
        <f>IF(COUNT($A9)=0,"",IF(E9="","--",IF(E9="3E","3E",LOOKUP(E9/G$2,{0,0.4,0.45,0.5,0.55,0.6,0.65,0.7,0.75,0.8,1},{0,2,2.25,2.5,2.75,3,3.25,3.5,3.75,4}))))</f>
        <v/>
      </c>
      <c r="H9" s="3" t="str">
        <f>IF(COUNT($A9)=0,"",IF(AND($A9=DRAFT!$B11,DRAFT!Y11="3E"),"3E",IF(AND($A9=DRAFT!$B11,COUNT(DRAFT!U11,DRAFT!Y11)=0),"",IF(AND($A9=DRAFT!$B11,COUNT(DRAFT!U11,DRAFT!Y11)&gt;0),DRAFT!Z11,"ERR"))))</f>
        <v/>
      </c>
      <c r="I9" s="3" t="str">
        <f>IF(COUNT($A9)=0,"",IF(H9="3E","3E",IF(H9="","I",LOOKUP(H9/J$2,{0,0.4,0.45,0.5,0.55,0.6,0.65,0.7,0.75,0.8,1},{"F","D","C","C+","B-","B","B+","A-","A","A+"}))))</f>
        <v/>
      </c>
      <c r="J9" s="2" t="str">
        <f>IF(COUNT($A9)=0,"",IF(H9="","--",IF(H9="3E","3E",LOOKUP(H9/J$2,{0,0.4,0.45,0.5,0.55,0.6,0.65,0.7,0.75,0.8,1},{0,2,2.25,2.5,2.75,3,3.25,3.5,3.75,4}))))</f>
        <v/>
      </c>
      <c r="K9" s="3" t="str">
        <f>IF(COUNT($A9)=0,"",IF(AND($A9=DRAFT!$B11,DRAFT!AG11="3E"),"3E",IF(AND($A9=DRAFT!$B11,COUNT(DRAFT!AC11,DRAFT!AG11)=0),"",IF(AND($A9=DRAFT!$B11,COUNT(DRAFT!AC11,DRAFT!AG11)&gt;0),DRAFT!AH11,"ERR"))))</f>
        <v/>
      </c>
      <c r="L9" s="3" t="str">
        <f>IF(COUNT($A9)=0,"",IF(K9="3E","3E",IF(K9="","I",LOOKUP(K9/M$2,{0,0.4,0.45,0.5,0.55,0.6,0.65,0.7,0.75,0.8,1},{"F","D","C","C+","B-","B","B+","A-","A","A+"}))))</f>
        <v/>
      </c>
      <c r="M9" s="2" t="str">
        <f>IF(COUNT($A9)=0,"",IF(K9="","--",IF(K9="3E","3E",LOOKUP(K9/M$2,{0,0.4,0.45,0.5,0.55,0.6,0.65,0.7,0.75,0.8,1},{0,2,2.25,2.5,2.75,3,3.25,3.5,3.75,4}))))</f>
        <v/>
      </c>
      <c r="N9" s="3" t="str">
        <f>IF(COUNT($A9)=0,"",IF(AND($A9=DRAFT!$B11,DRAFT!AO11="3E"),"3E",IF(AND($A9=DRAFT!$B11,COUNT(DRAFT!AK11,DRAFT!AO11)=0),"",IF(AND($A9=DRAFT!$B11,COUNT(DRAFT!AK11,DRAFT!AO11)&gt;0),DRAFT!AP11,"ERR"))))</f>
        <v/>
      </c>
      <c r="O9" s="3" t="str">
        <f>IF(COUNT($A9)=0,"",IF(N9="3E","3E",IF(N9="","I",LOOKUP(N9/P$2,{0,0.4,0.45,0.5,0.55,0.6,0.65,0.7,0.75,0.8,1},{"F","D","C","C+","B-","B","B+","A-","A","A+"}))))</f>
        <v/>
      </c>
      <c r="P9" s="2" t="str">
        <f>IF(COUNT($A9)=0,"",IF(N9="","--",IF(N9="3E","3E",LOOKUP(N9/P$2,{0,0.4,0.45,0.5,0.55,0.6,0.65,0.7,0.75,0.8,1},{0,2,2.25,2.5,2.75,3,3.25,3.5,3.75,4}))))</f>
        <v/>
      </c>
      <c r="Q9" s="3" t="str">
        <f>IF(COUNT($A9)=0,"",IF(AND($A9=DRAFT!$B11,DRAFT!AW11="3E"),"3E",IF(AND($A9=DRAFT!$B11,COUNT(DRAFT!AS11,DRAFT!AW11)=0),"",IF(AND($A9=DRAFT!$B11,COUNT(DRAFT!AS11,DRAFT!AW11)&gt;0),DRAFT!AX11,"ERR"))))</f>
        <v/>
      </c>
      <c r="R9" s="3" t="str">
        <f>IF(COUNT($A9)=0,"",IF(Q9="3E","3E",IF(Q9="","I",LOOKUP(Q9/S$2,{0,0.4,0.45,0.5,0.55,0.6,0.65,0.7,0.75,0.8,1},{"F","D","C","C+","B-","B","B+","A-","A","A+"}))))</f>
        <v/>
      </c>
      <c r="S9" s="2" t="str">
        <f>IF(COUNT($A9)=0,"",IF(Q9="","--",IF(Q9="3E","3E",LOOKUP(Q9/S$2,{0,0.4,0.45,0.5,0.55,0.6,0.65,0.7,0.75,0.8,1},{0,2,2.25,2.5,2.75,3,3.25,3.5,3.75,4}))))</f>
        <v/>
      </c>
      <c r="T9" s="3" t="str">
        <f>IF(COUNT($A9)=0,"",IF(AND($A9=DRAFT!$B11,DRAFT!BE11="3E"),"3E",IF(AND($A9=DRAFT!$B11,COUNT(DRAFT!BA11,DRAFT!BE11)=0),"",IF(AND($A9=DRAFT!$B11,COUNT(DRAFT!BA11,DRAFT!BE11)&gt;0),DRAFT!BF11,"ERR"))))</f>
        <v/>
      </c>
      <c r="U9" s="3" t="str">
        <f>IF(COUNT($A9)=0,"",IF(T9="3E","3E",IF(T9="","I",LOOKUP(T9/V$2,{0,0.4,0.45,0.5,0.55,0.6,0.65,0.7,0.75,0.8,1},{"F","D","C","C+","B-","B","B+","A-","A","A+"}))))</f>
        <v/>
      </c>
      <c r="V9" s="2" t="str">
        <f>IF(COUNT($A9)=0,"",IF(T9="","--",IF(T9="3E","3E",LOOKUP(T9/V$2,{0,0.4,0.45,0.5,0.55,0.6,0.65,0.7,0.75,0.8,1},{0,2,2.25,2.5,2.75,3,3.25,3.5,3.75,4}))))</f>
        <v/>
      </c>
      <c r="W9" s="3" t="str">
        <f>IF(COUNT($A9)=0,"",IF(AND($A9=DRAFT!$B11,DRAFT!BG11=0),"",IF(AND($A9=DRAFT!$B11,DRAFT!BG11&gt;0),DRAFT!BG11,"ERR")))</f>
        <v/>
      </c>
      <c r="X9" s="3" t="str">
        <f>IF(COUNT($A9)=0,"",IF(W9="3E","3E",IF(W9="","I",LOOKUP(W9/Y$2,{0,0.4,0.45,0.5,0.55,0.6,0.65,0.7,0.75,0.8,1},{"F","D","C","C+","B-","B","B+","A-","A","A+"}))))</f>
        <v/>
      </c>
      <c r="Y9" s="2" t="str">
        <f>IF(COUNT($A9)=0,"",IF(W9="","--",IF(W9="3E","3E",LOOKUP(W9/Y$2,{0,0.4,0.45,0.5,0.55,0.6,0.65,0.7,0.75,0.8,1},{0,2,2.25,2.5,2.75,3,3.25,3.5,3.75,4}))))</f>
        <v/>
      </c>
      <c r="Z9" s="3" t="str">
        <f>IF(COUNT($A9)=0,"",IF(AND($A9=DRAFT!$B11,DRAFT!BG11=0),"",IF(AND($A9=DRAFT!$B11,DRAFT!BG11&gt;0),DRAFT!BO11,"ERR")))</f>
        <v/>
      </c>
      <c r="AA9" s="3" t="str">
        <f>IF(COUNT($A9)=0,"",IF(Z9="3E","3E",IF(Z9="","I",LOOKUP(Z9/AB$2,{0,0.4,0.45,0.5,0.55,0.6,0.65,0.7,0.75,0.8,1},{"F","D","C","C+","B-","B","B+","A-","A","A+"}))))</f>
        <v/>
      </c>
      <c r="AB9" s="2" t="str">
        <f>IF(COUNT($A9)=0,"",IF(Z9="","--",IF(Z9="3E","3E",LOOKUP(Z9/AB$2,{0,0.4,0.45,0.5,0.55,0.6,0.65,0.7,0.75,0.8,1},{0,2,2.25,2.5,2.75,3,3.25,3.5,3.75,4}))))</f>
        <v/>
      </c>
      <c r="AC9" s="30" t="str">
        <f t="shared" si="0"/>
        <v/>
      </c>
      <c r="AD9" s="3" t="str">
        <f t="shared" si="1"/>
        <v/>
      </c>
      <c r="AE9" s="2" t="str">
        <f t="shared" si="2"/>
        <v/>
      </c>
      <c r="AF9" s="3" t="str">
        <f>IF(COUNT($A9)=0,"",IF(COUNTIF(B9:AD9,"3E")&gt;0,"3E",IF(AND(AB9&gt;=2,AE9&gt;=2,AD9&gt;=30,DRAFT!$A11="R"),"PASS",IF(AND(DRAFT!$A11="IM",COUNT(DRAFT!BP11:BQ11)&gt;0,OR(TABULATION!AD9&gt;DRAFT!BP11,TABULATION!AE9&gt;DRAFT!BQ11)),"IMPROVED",IF(AND(DRAFT!$A11="IM",COUNT(DRAFT!BP11:BQ11)&gt;0,OR(TABULATION!AD9&lt;=DRAFT!BP11,TABULATION!AE9&lt;=DRAFT!BQ11)),"NOT IMPROVED","FAIL")))))</f>
        <v/>
      </c>
      <c r="AG9" s="36" t="str">
        <f t="shared" si="5"/>
        <v/>
      </c>
      <c r="AH9" s="3" t="str">
        <f t="shared" si="3"/>
        <v/>
      </c>
      <c r="AI9" s="33" t="str">
        <f t="shared" si="4"/>
        <v/>
      </c>
    </row>
    <row r="10" spans="1:35" ht="18.95" customHeight="1" x14ac:dyDescent="0.25">
      <c r="A10" s="4" t="str">
        <f>IF(DRAFT!$B12="","",DRAFT!$B12)</f>
        <v/>
      </c>
      <c r="B10" s="3" t="str">
        <f>IF(COUNT($A10)=0,"",IF(AND($A10=DRAFT!$B12,DRAFT!I12="3E"),"3E",IF(AND($A10=DRAFT!$B12,COUNT(DRAFT!E12,DRAFT!I12)=0),"",IF(AND($A10=DRAFT!$B12,COUNT(DRAFT!E12,DRAFT!I12)&gt;0),DRAFT!J12,"ERR"))))</f>
        <v/>
      </c>
      <c r="C10" s="3" t="str">
        <f>IF(COUNT($A10)=0,"",IF(B10="3E","3E",IF(B10="","I",LOOKUP(B10/D$2,{0,0.4,0.45,0.5,0.55,0.6,0.65,0.7,0.75,0.8,1},{"F","D","C","C+","B-","B","B+","A-","A","A+"}))))</f>
        <v/>
      </c>
      <c r="D10" s="2" t="str">
        <f>IF(COUNT($A10)=0,"",IF(B10="","--",IF(B10="3E","3E",LOOKUP(B10/D$2,{0,0.4,0.45,0.5,0.55,0.6,0.65,0.7,0.75,0.8,1},{0,2,2.25,2.5,2.75,3,3.25,3.5,3.75,4}))))</f>
        <v/>
      </c>
      <c r="E10" s="3" t="str">
        <f>IF(COUNT($A10)=0,"",IF(AND($A10=DRAFT!$B12,DRAFT!Q12="3E"),"3E",IF(AND($A10=DRAFT!$B12,COUNT(DRAFT!M12,DRAFT!Q12)=0),"",IF(AND($A10=DRAFT!$B12,COUNT(DRAFT!M12,DRAFT!Q12)&gt;0),DRAFT!R12,"ERR"))))</f>
        <v/>
      </c>
      <c r="F10" s="3" t="str">
        <f>IF(COUNT($A10)=0,"",IF(E10="3E","3E",IF(E10="","I",LOOKUP(E10/G$2,{0,0.4,0.45,0.5,0.55,0.6,0.65,0.7,0.75,0.8,1},{"F","D","C","C+","B-","B","B+","A-","A","A+"}))))</f>
        <v/>
      </c>
      <c r="G10" s="2" t="str">
        <f>IF(COUNT($A10)=0,"",IF(E10="","--",IF(E10="3E","3E",LOOKUP(E10/G$2,{0,0.4,0.45,0.5,0.55,0.6,0.65,0.7,0.75,0.8,1},{0,2,2.25,2.5,2.75,3,3.25,3.5,3.75,4}))))</f>
        <v/>
      </c>
      <c r="H10" s="3" t="str">
        <f>IF(COUNT($A10)=0,"",IF(AND($A10=DRAFT!$B12,DRAFT!Y12="3E"),"3E",IF(AND($A10=DRAFT!$B12,COUNT(DRAFT!U12,DRAFT!Y12)=0),"",IF(AND($A10=DRAFT!$B12,COUNT(DRAFT!U12,DRAFT!Y12)&gt;0),DRAFT!Z12,"ERR"))))</f>
        <v/>
      </c>
      <c r="I10" s="3" t="str">
        <f>IF(COUNT($A10)=0,"",IF(H10="3E","3E",IF(H10="","I",LOOKUP(H10/J$2,{0,0.4,0.45,0.5,0.55,0.6,0.65,0.7,0.75,0.8,1},{"F","D","C","C+","B-","B","B+","A-","A","A+"}))))</f>
        <v/>
      </c>
      <c r="J10" s="2" t="str">
        <f>IF(COUNT($A10)=0,"",IF(H10="","--",IF(H10="3E","3E",LOOKUP(H10/J$2,{0,0.4,0.45,0.5,0.55,0.6,0.65,0.7,0.75,0.8,1},{0,2,2.25,2.5,2.75,3,3.25,3.5,3.75,4}))))</f>
        <v/>
      </c>
      <c r="K10" s="3" t="str">
        <f>IF(COUNT($A10)=0,"",IF(AND($A10=DRAFT!$B12,DRAFT!AG12="3E"),"3E",IF(AND($A10=DRAFT!$B12,COUNT(DRAFT!AC12,DRAFT!AG12)=0),"",IF(AND($A10=DRAFT!$B12,COUNT(DRAFT!AC12,DRAFT!AG12)&gt;0),DRAFT!AH12,"ERR"))))</f>
        <v/>
      </c>
      <c r="L10" s="3" t="str">
        <f>IF(COUNT($A10)=0,"",IF(K10="3E","3E",IF(K10="","I",LOOKUP(K10/M$2,{0,0.4,0.45,0.5,0.55,0.6,0.65,0.7,0.75,0.8,1},{"F","D","C","C+","B-","B","B+","A-","A","A+"}))))</f>
        <v/>
      </c>
      <c r="M10" s="2" t="str">
        <f>IF(COUNT($A10)=0,"",IF(K10="","--",IF(K10="3E","3E",LOOKUP(K10/M$2,{0,0.4,0.45,0.5,0.55,0.6,0.65,0.7,0.75,0.8,1},{0,2,2.25,2.5,2.75,3,3.25,3.5,3.75,4}))))</f>
        <v/>
      </c>
      <c r="N10" s="3" t="str">
        <f>IF(COUNT($A10)=0,"",IF(AND($A10=DRAFT!$B12,DRAFT!AO12="3E"),"3E",IF(AND($A10=DRAFT!$B12,COUNT(DRAFT!AK12,DRAFT!AO12)=0),"",IF(AND($A10=DRAFT!$B12,COUNT(DRAFT!AK12,DRAFT!AO12)&gt;0),DRAFT!AP12,"ERR"))))</f>
        <v/>
      </c>
      <c r="O10" s="3" t="str">
        <f>IF(COUNT($A10)=0,"",IF(N10="3E","3E",IF(N10="","I",LOOKUP(N10/P$2,{0,0.4,0.45,0.5,0.55,0.6,0.65,0.7,0.75,0.8,1},{"F","D","C","C+","B-","B","B+","A-","A","A+"}))))</f>
        <v/>
      </c>
      <c r="P10" s="2" t="str">
        <f>IF(COUNT($A10)=0,"",IF(N10="","--",IF(N10="3E","3E",LOOKUP(N10/P$2,{0,0.4,0.45,0.5,0.55,0.6,0.65,0.7,0.75,0.8,1},{0,2,2.25,2.5,2.75,3,3.25,3.5,3.75,4}))))</f>
        <v/>
      </c>
      <c r="Q10" s="3" t="str">
        <f>IF(COUNT($A10)=0,"",IF(AND($A10=DRAFT!$B12,DRAFT!AW12="3E"),"3E",IF(AND($A10=DRAFT!$B12,COUNT(DRAFT!AS12,DRAFT!AW12)=0),"",IF(AND($A10=DRAFT!$B12,COUNT(DRAFT!AS12,DRAFT!AW12)&gt;0),DRAFT!AX12,"ERR"))))</f>
        <v/>
      </c>
      <c r="R10" s="3" t="str">
        <f>IF(COUNT($A10)=0,"",IF(Q10="3E","3E",IF(Q10="","I",LOOKUP(Q10/S$2,{0,0.4,0.45,0.5,0.55,0.6,0.65,0.7,0.75,0.8,1},{"F","D","C","C+","B-","B","B+","A-","A","A+"}))))</f>
        <v/>
      </c>
      <c r="S10" s="2" t="str">
        <f>IF(COUNT($A10)=0,"",IF(Q10="","--",IF(Q10="3E","3E",LOOKUP(Q10/S$2,{0,0.4,0.45,0.5,0.55,0.6,0.65,0.7,0.75,0.8,1},{0,2,2.25,2.5,2.75,3,3.25,3.5,3.75,4}))))</f>
        <v/>
      </c>
      <c r="T10" s="3" t="str">
        <f>IF(COUNT($A10)=0,"",IF(AND($A10=DRAFT!$B12,DRAFT!BE12="3E"),"3E",IF(AND($A10=DRAFT!$B12,COUNT(DRAFT!BA12,DRAFT!BE12)=0),"",IF(AND($A10=DRAFT!$B12,COUNT(DRAFT!BA12,DRAFT!BE12)&gt;0),DRAFT!BF12,"ERR"))))</f>
        <v/>
      </c>
      <c r="U10" s="3" t="str">
        <f>IF(COUNT($A10)=0,"",IF(T10="3E","3E",IF(T10="","I",LOOKUP(T10/V$2,{0,0.4,0.45,0.5,0.55,0.6,0.65,0.7,0.75,0.8,1},{"F","D","C","C+","B-","B","B+","A-","A","A+"}))))</f>
        <v/>
      </c>
      <c r="V10" s="2" t="str">
        <f>IF(COUNT($A10)=0,"",IF(T10="","--",IF(T10="3E","3E",LOOKUP(T10/V$2,{0,0.4,0.45,0.5,0.55,0.6,0.65,0.7,0.75,0.8,1},{0,2,2.25,2.5,2.75,3,3.25,3.5,3.75,4}))))</f>
        <v/>
      </c>
      <c r="W10" s="3" t="str">
        <f>IF(COUNT($A10)=0,"",IF(AND($A10=DRAFT!$B12,DRAFT!BG12=0),"",IF(AND($A10=DRAFT!$B12,DRAFT!BG12&gt;0),DRAFT!BG12,"ERR")))</f>
        <v/>
      </c>
      <c r="X10" s="3" t="str">
        <f>IF(COUNT($A10)=0,"",IF(W10="3E","3E",IF(W10="","I",LOOKUP(W10/Y$2,{0,0.4,0.45,0.5,0.55,0.6,0.65,0.7,0.75,0.8,1},{"F","D","C","C+","B-","B","B+","A-","A","A+"}))))</f>
        <v/>
      </c>
      <c r="Y10" s="2" t="str">
        <f>IF(COUNT($A10)=0,"",IF(W10="","--",IF(W10="3E","3E",LOOKUP(W10/Y$2,{0,0.4,0.45,0.5,0.55,0.6,0.65,0.7,0.75,0.8,1},{0,2,2.25,2.5,2.75,3,3.25,3.5,3.75,4}))))</f>
        <v/>
      </c>
      <c r="Z10" s="3" t="str">
        <f>IF(COUNT($A10)=0,"",IF(AND($A10=DRAFT!$B12,DRAFT!BG12=0),"",IF(AND($A10=DRAFT!$B12,DRAFT!BG12&gt;0),DRAFT!BO12,"ERR")))</f>
        <v/>
      </c>
      <c r="AA10" s="3" t="str">
        <f>IF(COUNT($A10)=0,"",IF(Z10="3E","3E",IF(Z10="","I",LOOKUP(Z10/AB$2,{0,0.4,0.45,0.5,0.55,0.6,0.65,0.7,0.75,0.8,1},{"F","D","C","C+","B-","B","B+","A-","A","A+"}))))</f>
        <v/>
      </c>
      <c r="AB10" s="2" t="str">
        <f>IF(COUNT($A10)=0,"",IF(Z10="","--",IF(Z10="3E","3E",LOOKUP(Z10/AB$2,{0,0.4,0.45,0.5,0.55,0.6,0.65,0.7,0.75,0.8,1},{0,2,2.25,2.5,2.75,3,3.25,3.5,3.75,4}))))</f>
        <v/>
      </c>
      <c r="AC10" s="30" t="str">
        <f t="shared" si="0"/>
        <v/>
      </c>
      <c r="AD10" s="3" t="str">
        <f t="shared" si="1"/>
        <v/>
      </c>
      <c r="AE10" s="2" t="str">
        <f t="shared" si="2"/>
        <v/>
      </c>
      <c r="AF10" s="3" t="str">
        <f>IF(COUNT($A10)=0,"",IF(COUNTIF(B10:AD10,"3E")&gt;0,"3E",IF(AND(AB10&gt;=2,AE10&gt;=2,AD10&gt;=30,DRAFT!$A12="R"),"PASS",IF(AND(DRAFT!$A12="IM",COUNT(DRAFT!BP12:BQ12)&gt;0,OR(TABULATION!AD10&gt;DRAFT!BP12,TABULATION!AE10&gt;DRAFT!BQ12)),"IMPROVED",IF(AND(DRAFT!$A12="IM",COUNT(DRAFT!BP12:BQ12)&gt;0,OR(TABULATION!AD10&lt;=DRAFT!BP12,TABULATION!AE10&lt;=DRAFT!BQ12)),"NOT IMPROVED","FAIL")))))</f>
        <v/>
      </c>
      <c r="AG10" s="36" t="str">
        <f t="shared" si="5"/>
        <v/>
      </c>
      <c r="AH10" s="3" t="str">
        <f t="shared" si="3"/>
        <v/>
      </c>
      <c r="AI10" s="33" t="str">
        <f t="shared" si="4"/>
        <v/>
      </c>
    </row>
    <row r="11" spans="1:35" ht="18.95" customHeight="1" x14ac:dyDescent="0.25">
      <c r="A11" s="4" t="str">
        <f>IF(DRAFT!$B13="","",DRAFT!$B13)</f>
        <v/>
      </c>
      <c r="B11" s="3" t="str">
        <f>IF(COUNT($A11)=0,"",IF(AND($A11=DRAFT!$B13,DRAFT!I13="3E"),"3E",IF(AND($A11=DRAFT!$B13,COUNT(DRAFT!E13,DRAFT!I13)=0),"",IF(AND($A11=DRAFT!$B13,COUNT(DRAFT!E13,DRAFT!I13)&gt;0),DRAFT!J13,"ERR"))))</f>
        <v/>
      </c>
      <c r="C11" s="3" t="str">
        <f>IF(COUNT($A11)=0,"",IF(B11="3E","3E",IF(B11="","I",LOOKUP(B11/D$2,{0,0.4,0.45,0.5,0.55,0.6,0.65,0.7,0.75,0.8,1},{"F","D","C","C+","B-","B","B+","A-","A","A+"}))))</f>
        <v/>
      </c>
      <c r="D11" s="2" t="str">
        <f>IF(COUNT($A11)=0,"",IF(B11="","--",IF(B11="3E","3E",LOOKUP(B11/D$2,{0,0.4,0.45,0.5,0.55,0.6,0.65,0.7,0.75,0.8,1},{0,2,2.25,2.5,2.75,3,3.25,3.5,3.75,4}))))</f>
        <v/>
      </c>
      <c r="E11" s="3" t="str">
        <f>IF(COUNT($A11)=0,"",IF(AND($A11=DRAFT!$B13,DRAFT!Q13="3E"),"3E",IF(AND($A11=DRAFT!$B13,COUNT(DRAFT!M13,DRAFT!Q13)=0),"",IF(AND($A11=DRAFT!$B13,COUNT(DRAFT!M13,DRAFT!Q13)&gt;0),DRAFT!R13,"ERR"))))</f>
        <v/>
      </c>
      <c r="F11" s="3" t="str">
        <f>IF(COUNT($A11)=0,"",IF(E11="3E","3E",IF(E11="","I",LOOKUP(E11/G$2,{0,0.4,0.45,0.5,0.55,0.6,0.65,0.7,0.75,0.8,1},{"F","D","C","C+","B-","B","B+","A-","A","A+"}))))</f>
        <v/>
      </c>
      <c r="G11" s="2" t="str">
        <f>IF(COUNT($A11)=0,"",IF(E11="","--",IF(E11="3E","3E",LOOKUP(E11/G$2,{0,0.4,0.45,0.5,0.55,0.6,0.65,0.7,0.75,0.8,1},{0,2,2.25,2.5,2.75,3,3.25,3.5,3.75,4}))))</f>
        <v/>
      </c>
      <c r="H11" s="3" t="str">
        <f>IF(COUNT($A11)=0,"",IF(AND($A11=DRAFT!$B13,DRAFT!Y13="3E"),"3E",IF(AND($A11=DRAFT!$B13,COUNT(DRAFT!U13,DRAFT!Y13)=0),"",IF(AND($A11=DRAFT!$B13,COUNT(DRAFT!U13,DRAFT!Y13)&gt;0),DRAFT!Z13,"ERR"))))</f>
        <v/>
      </c>
      <c r="I11" s="3" t="str">
        <f>IF(COUNT($A11)=0,"",IF(H11="3E","3E",IF(H11="","I",LOOKUP(H11/J$2,{0,0.4,0.45,0.5,0.55,0.6,0.65,0.7,0.75,0.8,1},{"F","D","C","C+","B-","B","B+","A-","A","A+"}))))</f>
        <v/>
      </c>
      <c r="J11" s="2" t="str">
        <f>IF(COUNT($A11)=0,"",IF(H11="","--",IF(H11="3E","3E",LOOKUP(H11/J$2,{0,0.4,0.45,0.5,0.55,0.6,0.65,0.7,0.75,0.8,1},{0,2,2.25,2.5,2.75,3,3.25,3.5,3.75,4}))))</f>
        <v/>
      </c>
      <c r="K11" s="3" t="str">
        <f>IF(COUNT($A11)=0,"",IF(AND($A11=DRAFT!$B13,DRAFT!AG13="3E"),"3E",IF(AND($A11=DRAFT!$B13,COUNT(DRAFT!AC13,DRAFT!AG13)=0),"",IF(AND($A11=DRAFT!$B13,COUNT(DRAFT!AC13,DRAFT!AG13)&gt;0),DRAFT!AH13,"ERR"))))</f>
        <v/>
      </c>
      <c r="L11" s="3" t="str">
        <f>IF(COUNT($A11)=0,"",IF(K11="3E","3E",IF(K11="","I",LOOKUP(K11/M$2,{0,0.4,0.45,0.5,0.55,0.6,0.65,0.7,0.75,0.8,1},{"F","D","C","C+","B-","B","B+","A-","A","A+"}))))</f>
        <v/>
      </c>
      <c r="M11" s="2" t="str">
        <f>IF(COUNT($A11)=0,"",IF(K11="","--",IF(K11="3E","3E",LOOKUP(K11/M$2,{0,0.4,0.45,0.5,0.55,0.6,0.65,0.7,0.75,0.8,1},{0,2,2.25,2.5,2.75,3,3.25,3.5,3.75,4}))))</f>
        <v/>
      </c>
      <c r="N11" s="3" t="str">
        <f>IF(COUNT($A11)=0,"",IF(AND($A11=DRAFT!$B13,DRAFT!AO13="3E"),"3E",IF(AND($A11=DRAFT!$B13,COUNT(DRAFT!AK13,DRAFT!AO13)=0),"",IF(AND($A11=DRAFT!$B13,COUNT(DRAFT!AK13,DRAFT!AO13)&gt;0),DRAFT!AP13,"ERR"))))</f>
        <v/>
      </c>
      <c r="O11" s="3" t="str">
        <f>IF(COUNT($A11)=0,"",IF(N11="3E","3E",IF(N11="","I",LOOKUP(N11/P$2,{0,0.4,0.45,0.5,0.55,0.6,0.65,0.7,0.75,0.8,1},{"F","D","C","C+","B-","B","B+","A-","A","A+"}))))</f>
        <v/>
      </c>
      <c r="P11" s="2" t="str">
        <f>IF(COUNT($A11)=0,"",IF(N11="","--",IF(N11="3E","3E",LOOKUP(N11/P$2,{0,0.4,0.45,0.5,0.55,0.6,0.65,0.7,0.75,0.8,1},{0,2,2.25,2.5,2.75,3,3.25,3.5,3.75,4}))))</f>
        <v/>
      </c>
      <c r="Q11" s="3" t="str">
        <f>IF(COUNT($A11)=0,"",IF(AND($A11=DRAFT!$B13,DRAFT!AW13="3E"),"3E",IF(AND($A11=DRAFT!$B13,COUNT(DRAFT!AS13,DRAFT!AW13)=0),"",IF(AND($A11=DRAFT!$B13,COUNT(DRAFT!AS13,DRAFT!AW13)&gt;0),DRAFT!AX13,"ERR"))))</f>
        <v/>
      </c>
      <c r="R11" s="3" t="str">
        <f>IF(COUNT($A11)=0,"",IF(Q11="3E","3E",IF(Q11="","I",LOOKUP(Q11/S$2,{0,0.4,0.45,0.5,0.55,0.6,0.65,0.7,0.75,0.8,1},{"F","D","C","C+","B-","B","B+","A-","A","A+"}))))</f>
        <v/>
      </c>
      <c r="S11" s="2" t="str">
        <f>IF(COUNT($A11)=0,"",IF(Q11="","--",IF(Q11="3E","3E",LOOKUP(Q11/S$2,{0,0.4,0.45,0.5,0.55,0.6,0.65,0.7,0.75,0.8,1},{0,2,2.25,2.5,2.75,3,3.25,3.5,3.75,4}))))</f>
        <v/>
      </c>
      <c r="T11" s="3" t="str">
        <f>IF(COUNT($A11)=0,"",IF(AND($A11=DRAFT!$B13,DRAFT!BE13="3E"),"3E",IF(AND($A11=DRAFT!$B13,COUNT(DRAFT!BA13,DRAFT!BE13)=0),"",IF(AND($A11=DRAFT!$B13,COUNT(DRAFT!BA13,DRAFT!BE13)&gt;0),DRAFT!BF13,"ERR"))))</f>
        <v/>
      </c>
      <c r="U11" s="3" t="str">
        <f>IF(COUNT($A11)=0,"",IF(T11="3E","3E",IF(T11="","I",LOOKUP(T11/V$2,{0,0.4,0.45,0.5,0.55,0.6,0.65,0.7,0.75,0.8,1},{"F","D","C","C+","B-","B","B+","A-","A","A+"}))))</f>
        <v/>
      </c>
      <c r="V11" s="2" t="str">
        <f>IF(COUNT($A11)=0,"",IF(T11="","--",IF(T11="3E","3E",LOOKUP(T11/V$2,{0,0.4,0.45,0.5,0.55,0.6,0.65,0.7,0.75,0.8,1},{0,2,2.25,2.5,2.75,3,3.25,3.5,3.75,4}))))</f>
        <v/>
      </c>
      <c r="W11" s="3" t="str">
        <f>IF(COUNT($A11)=0,"",IF(AND($A11=DRAFT!$B13,DRAFT!BG13=0),"",IF(AND($A11=DRAFT!$B13,DRAFT!BG13&gt;0),DRAFT!BG13,"ERR")))</f>
        <v/>
      </c>
      <c r="X11" s="3" t="str">
        <f>IF(COUNT($A11)=0,"",IF(W11="3E","3E",IF(W11="","I",LOOKUP(W11/Y$2,{0,0.4,0.45,0.5,0.55,0.6,0.65,0.7,0.75,0.8,1},{"F","D","C","C+","B-","B","B+","A-","A","A+"}))))</f>
        <v/>
      </c>
      <c r="Y11" s="2" t="str">
        <f>IF(COUNT($A11)=0,"",IF(W11="","--",IF(W11="3E","3E",LOOKUP(W11/Y$2,{0,0.4,0.45,0.5,0.55,0.6,0.65,0.7,0.75,0.8,1},{0,2,2.25,2.5,2.75,3,3.25,3.5,3.75,4}))))</f>
        <v/>
      </c>
      <c r="Z11" s="3" t="str">
        <f>IF(COUNT($A11)=0,"",IF(AND($A11=DRAFT!$B13,DRAFT!BG13=0),"",IF(AND($A11=DRAFT!$B13,DRAFT!BG13&gt;0),DRAFT!BO13,"ERR")))</f>
        <v/>
      </c>
      <c r="AA11" s="3" t="str">
        <f>IF(COUNT($A11)=0,"",IF(Z11="3E","3E",IF(Z11="","I",LOOKUP(Z11/AB$2,{0,0.4,0.45,0.5,0.55,0.6,0.65,0.7,0.75,0.8,1},{"F","D","C","C+","B-","B","B+","A-","A","A+"}))))</f>
        <v/>
      </c>
      <c r="AB11" s="2" t="str">
        <f>IF(COUNT($A11)=0,"",IF(Z11="","--",IF(Z11="3E","3E",LOOKUP(Z11/AB$2,{0,0.4,0.45,0.5,0.55,0.6,0.65,0.7,0.75,0.8,1},{0,2,2.25,2.5,2.75,3,3.25,3.5,3.75,4}))))</f>
        <v/>
      </c>
      <c r="AC11" s="30" t="str">
        <f t="shared" si="0"/>
        <v/>
      </c>
      <c r="AD11" s="3" t="str">
        <f t="shared" si="1"/>
        <v/>
      </c>
      <c r="AE11" s="2" t="str">
        <f t="shared" si="2"/>
        <v/>
      </c>
      <c r="AF11" s="3" t="str">
        <f>IF(COUNT($A11)=0,"",IF(COUNTIF(B11:AD11,"3E")&gt;0,"3E",IF(AND(AB11&gt;=2,AE11&gt;=2,AD11&gt;=30,DRAFT!$A13="R"),"PASS",IF(AND(DRAFT!$A13="IM",COUNT(DRAFT!BP13:BQ13)&gt;0,OR(TABULATION!AD11&gt;DRAFT!BP13,TABULATION!AE11&gt;DRAFT!BQ13)),"IMPROVED",IF(AND(DRAFT!$A13="IM",COUNT(DRAFT!BP13:BQ13)&gt;0,OR(TABULATION!AD11&lt;=DRAFT!BP13,TABULATION!AE11&lt;=DRAFT!BQ13)),"NOT IMPROVED","FAIL")))))</f>
        <v/>
      </c>
      <c r="AG11" s="36" t="str">
        <f t="shared" si="5"/>
        <v/>
      </c>
      <c r="AH11" s="3" t="str">
        <f t="shared" si="3"/>
        <v/>
      </c>
      <c r="AI11" s="33" t="str">
        <f t="shared" si="4"/>
        <v/>
      </c>
    </row>
    <row r="12" spans="1:35" ht="18.95" customHeight="1" x14ac:dyDescent="0.25">
      <c r="A12" s="4" t="str">
        <f>IF(DRAFT!$B14="","",DRAFT!$B14)</f>
        <v/>
      </c>
      <c r="B12" s="3" t="str">
        <f>IF(COUNT($A12)=0,"",IF(AND($A12=DRAFT!$B14,DRAFT!I14="3E"),"3E",IF(AND($A12=DRAFT!$B14,COUNT(DRAFT!E14,DRAFT!I14)=0),"",IF(AND($A12=DRAFT!$B14,COUNT(DRAFT!E14,DRAFT!I14)&gt;0),DRAFT!J14,"ERR"))))</f>
        <v/>
      </c>
      <c r="C12" s="3" t="str">
        <f>IF(COUNT($A12)=0,"",IF(B12="3E","3E",IF(B12="","I",LOOKUP(B12/D$2,{0,0.4,0.45,0.5,0.55,0.6,0.65,0.7,0.75,0.8,1},{"F","D","C","C+","B-","B","B+","A-","A","A+"}))))</f>
        <v/>
      </c>
      <c r="D12" s="2" t="str">
        <f>IF(COUNT($A12)=0,"",IF(B12="","--",IF(B12="3E","3E",LOOKUP(B12/D$2,{0,0.4,0.45,0.5,0.55,0.6,0.65,0.7,0.75,0.8,1},{0,2,2.25,2.5,2.75,3,3.25,3.5,3.75,4}))))</f>
        <v/>
      </c>
      <c r="E12" s="3" t="str">
        <f>IF(COUNT($A12)=0,"",IF(AND($A12=DRAFT!$B14,DRAFT!Q14="3E"),"3E",IF(AND($A12=DRAFT!$B14,COUNT(DRAFT!M14,DRAFT!Q14)=0),"",IF(AND($A12=DRAFT!$B14,COUNT(DRAFT!M14,DRAFT!Q14)&gt;0),DRAFT!R14,"ERR"))))</f>
        <v/>
      </c>
      <c r="F12" s="3" t="str">
        <f>IF(COUNT($A12)=0,"",IF(E12="3E","3E",IF(E12="","I",LOOKUP(E12/G$2,{0,0.4,0.45,0.5,0.55,0.6,0.65,0.7,0.75,0.8,1},{"F","D","C","C+","B-","B","B+","A-","A","A+"}))))</f>
        <v/>
      </c>
      <c r="G12" s="2" t="str">
        <f>IF(COUNT($A12)=0,"",IF(E12="","--",IF(E12="3E","3E",LOOKUP(E12/G$2,{0,0.4,0.45,0.5,0.55,0.6,0.65,0.7,0.75,0.8,1},{0,2,2.25,2.5,2.75,3,3.25,3.5,3.75,4}))))</f>
        <v/>
      </c>
      <c r="H12" s="3" t="str">
        <f>IF(COUNT($A12)=0,"",IF(AND($A12=DRAFT!$B14,DRAFT!Y14="3E"),"3E",IF(AND($A12=DRAFT!$B14,COUNT(DRAFT!U14,DRAFT!Y14)=0),"",IF(AND($A12=DRAFT!$B14,COUNT(DRAFT!U14,DRAFT!Y14)&gt;0),DRAFT!Z14,"ERR"))))</f>
        <v/>
      </c>
      <c r="I12" s="3" t="str">
        <f>IF(COUNT($A12)=0,"",IF(H12="3E","3E",IF(H12="","I",LOOKUP(H12/J$2,{0,0.4,0.45,0.5,0.55,0.6,0.65,0.7,0.75,0.8,1},{"F","D","C","C+","B-","B","B+","A-","A","A+"}))))</f>
        <v/>
      </c>
      <c r="J12" s="2" t="str">
        <f>IF(COUNT($A12)=0,"",IF(H12="","--",IF(H12="3E","3E",LOOKUP(H12/J$2,{0,0.4,0.45,0.5,0.55,0.6,0.65,0.7,0.75,0.8,1},{0,2,2.25,2.5,2.75,3,3.25,3.5,3.75,4}))))</f>
        <v/>
      </c>
      <c r="K12" s="3" t="str">
        <f>IF(COUNT($A12)=0,"",IF(AND($A12=DRAFT!$B14,DRAFT!AG14="3E"),"3E",IF(AND($A12=DRAFT!$B14,COUNT(DRAFT!AC14,DRAFT!AG14)=0),"",IF(AND($A12=DRAFT!$B14,COUNT(DRAFT!AC14,DRAFT!AG14)&gt;0),DRAFT!AH14,"ERR"))))</f>
        <v/>
      </c>
      <c r="L12" s="3" t="str">
        <f>IF(COUNT($A12)=0,"",IF(K12="3E","3E",IF(K12="","I",LOOKUP(K12/M$2,{0,0.4,0.45,0.5,0.55,0.6,0.65,0.7,0.75,0.8,1},{"F","D","C","C+","B-","B","B+","A-","A","A+"}))))</f>
        <v/>
      </c>
      <c r="M12" s="2" t="str">
        <f>IF(COUNT($A12)=0,"",IF(K12="","--",IF(K12="3E","3E",LOOKUP(K12/M$2,{0,0.4,0.45,0.5,0.55,0.6,0.65,0.7,0.75,0.8,1},{0,2,2.25,2.5,2.75,3,3.25,3.5,3.75,4}))))</f>
        <v/>
      </c>
      <c r="N12" s="3" t="str">
        <f>IF(COUNT($A12)=0,"",IF(AND($A12=DRAFT!$B14,DRAFT!AO14="3E"),"3E",IF(AND($A12=DRAFT!$B14,COUNT(DRAFT!AK14,DRAFT!AO14)=0),"",IF(AND($A12=DRAFT!$B14,COUNT(DRAFT!AK14,DRAFT!AO14)&gt;0),DRAFT!AP14,"ERR"))))</f>
        <v/>
      </c>
      <c r="O12" s="3" t="str">
        <f>IF(COUNT($A12)=0,"",IF(N12="3E","3E",IF(N12="","I",LOOKUP(N12/P$2,{0,0.4,0.45,0.5,0.55,0.6,0.65,0.7,0.75,0.8,1},{"F","D","C","C+","B-","B","B+","A-","A","A+"}))))</f>
        <v/>
      </c>
      <c r="P12" s="2" t="str">
        <f>IF(COUNT($A12)=0,"",IF(N12="","--",IF(N12="3E","3E",LOOKUP(N12/P$2,{0,0.4,0.45,0.5,0.55,0.6,0.65,0.7,0.75,0.8,1},{0,2,2.25,2.5,2.75,3,3.25,3.5,3.75,4}))))</f>
        <v/>
      </c>
      <c r="Q12" s="3" t="str">
        <f>IF(COUNT($A12)=0,"",IF(AND($A12=DRAFT!$B14,DRAFT!AW14="3E"),"3E",IF(AND($A12=DRAFT!$B14,COUNT(DRAFT!AS14,DRAFT!AW14)=0),"",IF(AND($A12=DRAFT!$B14,COUNT(DRAFT!AS14,DRAFT!AW14)&gt;0),DRAFT!AX14,"ERR"))))</f>
        <v/>
      </c>
      <c r="R12" s="3" t="str">
        <f>IF(COUNT($A12)=0,"",IF(Q12="3E","3E",IF(Q12="","I",LOOKUP(Q12/S$2,{0,0.4,0.45,0.5,0.55,0.6,0.65,0.7,0.75,0.8,1},{"F","D","C","C+","B-","B","B+","A-","A","A+"}))))</f>
        <v/>
      </c>
      <c r="S12" s="2" t="str">
        <f>IF(COUNT($A12)=0,"",IF(Q12="","--",IF(Q12="3E","3E",LOOKUP(Q12/S$2,{0,0.4,0.45,0.5,0.55,0.6,0.65,0.7,0.75,0.8,1},{0,2,2.25,2.5,2.75,3,3.25,3.5,3.75,4}))))</f>
        <v/>
      </c>
      <c r="T12" s="3" t="str">
        <f>IF(COUNT($A12)=0,"",IF(AND($A12=DRAFT!$B14,DRAFT!BE14="3E"),"3E",IF(AND($A12=DRAFT!$B14,COUNT(DRAFT!BA14,DRAFT!BE14)=0),"",IF(AND($A12=DRAFT!$B14,COUNT(DRAFT!BA14,DRAFT!BE14)&gt;0),DRAFT!BF14,"ERR"))))</f>
        <v/>
      </c>
      <c r="U12" s="3" t="str">
        <f>IF(COUNT($A12)=0,"",IF(T12="3E","3E",IF(T12="","I",LOOKUP(T12/V$2,{0,0.4,0.45,0.5,0.55,0.6,0.65,0.7,0.75,0.8,1},{"F","D","C","C+","B-","B","B+","A-","A","A+"}))))</f>
        <v/>
      </c>
      <c r="V12" s="2" t="str">
        <f>IF(COUNT($A12)=0,"",IF(T12="","--",IF(T12="3E","3E",LOOKUP(T12/V$2,{0,0.4,0.45,0.5,0.55,0.6,0.65,0.7,0.75,0.8,1},{0,2,2.25,2.5,2.75,3,3.25,3.5,3.75,4}))))</f>
        <v/>
      </c>
      <c r="W12" s="3" t="str">
        <f>IF(COUNT($A12)=0,"",IF(AND($A12=DRAFT!$B14,DRAFT!BG14=0),"",IF(AND($A12=DRAFT!$B14,DRAFT!BG14&gt;0),DRAFT!BG14,"ERR")))</f>
        <v/>
      </c>
      <c r="X12" s="3" t="str">
        <f>IF(COUNT($A12)=0,"",IF(W12="3E","3E",IF(W12="","I",LOOKUP(W12/Y$2,{0,0.4,0.45,0.5,0.55,0.6,0.65,0.7,0.75,0.8,1},{"F","D","C","C+","B-","B","B+","A-","A","A+"}))))</f>
        <v/>
      </c>
      <c r="Y12" s="2" t="str">
        <f>IF(COUNT($A12)=0,"",IF(W12="","--",IF(W12="3E","3E",LOOKUP(W12/Y$2,{0,0.4,0.45,0.5,0.55,0.6,0.65,0.7,0.75,0.8,1},{0,2,2.25,2.5,2.75,3,3.25,3.5,3.75,4}))))</f>
        <v/>
      </c>
      <c r="Z12" s="3" t="str">
        <f>IF(COUNT($A12)=0,"",IF(AND($A12=DRAFT!$B14,DRAFT!BG14=0),"",IF(AND($A12=DRAFT!$B14,DRAFT!BG14&gt;0),DRAFT!BO14,"ERR")))</f>
        <v/>
      </c>
      <c r="AA12" s="3" t="str">
        <f>IF(COUNT($A12)=0,"",IF(Z12="3E","3E",IF(Z12="","I",LOOKUP(Z12/AB$2,{0,0.4,0.45,0.5,0.55,0.6,0.65,0.7,0.75,0.8,1},{"F","D","C","C+","B-","B","B+","A-","A","A+"}))))</f>
        <v/>
      </c>
      <c r="AB12" s="2" t="str">
        <f>IF(COUNT($A12)=0,"",IF(Z12="","--",IF(Z12="3E","3E",LOOKUP(Z12/AB$2,{0,0.4,0.45,0.5,0.55,0.6,0.65,0.7,0.75,0.8,1},{0,2,2.25,2.5,2.75,3,3.25,3.5,3.75,4}))))</f>
        <v/>
      </c>
      <c r="AC12" s="30" t="str">
        <f t="shared" si="0"/>
        <v/>
      </c>
      <c r="AD12" s="3" t="str">
        <f t="shared" si="1"/>
        <v/>
      </c>
      <c r="AE12" s="2" t="str">
        <f t="shared" si="2"/>
        <v/>
      </c>
      <c r="AF12" s="3" t="str">
        <f>IF(COUNT($A12)=0,"",IF(COUNTIF(B12:AD12,"3E")&gt;0,"3E",IF(AND(AB12&gt;=2,AE12&gt;=2,AD12&gt;=30,DRAFT!$A14="R"),"PASS",IF(AND(DRAFT!$A14="IM",COUNT(DRAFT!BP14:BQ14)&gt;0,OR(TABULATION!AD12&gt;DRAFT!BP14,TABULATION!AE12&gt;DRAFT!BQ14)),"IMPROVED",IF(AND(DRAFT!$A14="IM",COUNT(DRAFT!BP14:BQ14)&gt;0,OR(TABULATION!AD12&lt;=DRAFT!BP14,TABULATION!AE12&lt;=DRAFT!BQ14)),"NOT IMPROVED","FAIL")))))</f>
        <v/>
      </c>
      <c r="AG12" s="36" t="str">
        <f t="shared" si="5"/>
        <v/>
      </c>
      <c r="AH12" s="3" t="str">
        <f t="shared" si="3"/>
        <v/>
      </c>
      <c r="AI12" s="33" t="str">
        <f t="shared" si="4"/>
        <v/>
      </c>
    </row>
    <row r="13" spans="1:35" ht="18.95" customHeight="1" x14ac:dyDescent="0.25">
      <c r="A13" s="4" t="str">
        <f>IF(DRAFT!$B15="","",DRAFT!$B15)</f>
        <v/>
      </c>
      <c r="B13" s="3" t="str">
        <f>IF(COUNT($A13)=0,"",IF(AND($A13=DRAFT!$B15,DRAFT!I15="3E"),"3E",IF(AND($A13=DRAFT!$B15,COUNT(DRAFT!E15,DRAFT!I15)=0),"",IF(AND($A13=DRAFT!$B15,COUNT(DRAFT!E15,DRAFT!I15)&gt;0),DRAFT!J15,"ERR"))))</f>
        <v/>
      </c>
      <c r="C13" s="3" t="str">
        <f>IF(COUNT($A13)=0,"",IF(B13="3E","3E",IF(B13="","I",LOOKUP(B13/D$2,{0,0.4,0.45,0.5,0.55,0.6,0.65,0.7,0.75,0.8,1},{"F","D","C","C+","B-","B","B+","A-","A","A+"}))))</f>
        <v/>
      </c>
      <c r="D13" s="2" t="str">
        <f>IF(COUNT($A13)=0,"",IF(B13="","--",IF(B13="3E","3E",LOOKUP(B13/D$2,{0,0.4,0.45,0.5,0.55,0.6,0.65,0.7,0.75,0.8,1},{0,2,2.25,2.5,2.75,3,3.25,3.5,3.75,4}))))</f>
        <v/>
      </c>
      <c r="E13" s="3" t="str">
        <f>IF(COUNT($A13)=0,"",IF(AND($A13=DRAFT!$B15,DRAFT!Q15="3E"),"3E",IF(AND($A13=DRAFT!$B15,COUNT(DRAFT!M15,DRAFT!Q15)=0),"",IF(AND($A13=DRAFT!$B15,COUNT(DRAFT!M15,DRAFT!Q15)&gt;0),DRAFT!R15,"ERR"))))</f>
        <v/>
      </c>
      <c r="F13" s="3" t="str">
        <f>IF(COUNT($A13)=0,"",IF(E13="3E","3E",IF(E13="","I",LOOKUP(E13/G$2,{0,0.4,0.45,0.5,0.55,0.6,0.65,0.7,0.75,0.8,1},{"F","D","C","C+","B-","B","B+","A-","A","A+"}))))</f>
        <v/>
      </c>
      <c r="G13" s="2" t="str">
        <f>IF(COUNT($A13)=0,"",IF(E13="","--",IF(E13="3E","3E",LOOKUP(E13/G$2,{0,0.4,0.45,0.5,0.55,0.6,0.65,0.7,0.75,0.8,1},{0,2,2.25,2.5,2.75,3,3.25,3.5,3.75,4}))))</f>
        <v/>
      </c>
      <c r="H13" s="3" t="str">
        <f>IF(COUNT($A13)=0,"",IF(AND($A13=DRAFT!$B15,DRAFT!Y15="3E"),"3E",IF(AND($A13=DRAFT!$B15,COUNT(DRAFT!U15,DRAFT!Y15)=0),"",IF(AND($A13=DRAFT!$B15,COUNT(DRAFT!U15,DRAFT!Y15)&gt;0),DRAFT!Z15,"ERR"))))</f>
        <v/>
      </c>
      <c r="I13" s="3" t="str">
        <f>IF(COUNT($A13)=0,"",IF(H13="3E","3E",IF(H13="","I",LOOKUP(H13/J$2,{0,0.4,0.45,0.5,0.55,0.6,0.65,0.7,0.75,0.8,1},{"F","D","C","C+","B-","B","B+","A-","A","A+"}))))</f>
        <v/>
      </c>
      <c r="J13" s="2" t="str">
        <f>IF(COUNT($A13)=0,"",IF(H13="","--",IF(H13="3E","3E",LOOKUP(H13/J$2,{0,0.4,0.45,0.5,0.55,0.6,0.65,0.7,0.75,0.8,1},{0,2,2.25,2.5,2.75,3,3.25,3.5,3.75,4}))))</f>
        <v/>
      </c>
      <c r="K13" s="3" t="str">
        <f>IF(COUNT($A13)=0,"",IF(AND($A13=DRAFT!$B15,DRAFT!AG15="3E"),"3E",IF(AND($A13=DRAFT!$B15,COUNT(DRAFT!AC15,DRAFT!AG15)=0),"",IF(AND($A13=DRAFT!$B15,COUNT(DRAFT!AC15,DRAFT!AG15)&gt;0),DRAFT!AH15,"ERR"))))</f>
        <v/>
      </c>
      <c r="L13" s="3" t="str">
        <f>IF(COUNT($A13)=0,"",IF(K13="3E","3E",IF(K13="","I",LOOKUP(K13/M$2,{0,0.4,0.45,0.5,0.55,0.6,0.65,0.7,0.75,0.8,1},{"F","D","C","C+","B-","B","B+","A-","A","A+"}))))</f>
        <v/>
      </c>
      <c r="M13" s="2" t="str">
        <f>IF(COUNT($A13)=0,"",IF(K13="","--",IF(K13="3E","3E",LOOKUP(K13/M$2,{0,0.4,0.45,0.5,0.55,0.6,0.65,0.7,0.75,0.8,1},{0,2,2.25,2.5,2.75,3,3.25,3.5,3.75,4}))))</f>
        <v/>
      </c>
      <c r="N13" s="3" t="str">
        <f>IF(COUNT($A13)=0,"",IF(AND($A13=DRAFT!$B15,DRAFT!AO15="3E"),"3E",IF(AND($A13=DRAFT!$B15,COUNT(DRAFT!AK15,DRAFT!AO15)=0),"",IF(AND($A13=DRAFT!$B15,COUNT(DRAFT!AK15,DRAFT!AO15)&gt;0),DRAFT!AP15,"ERR"))))</f>
        <v/>
      </c>
      <c r="O13" s="3" t="str">
        <f>IF(COUNT($A13)=0,"",IF(N13="3E","3E",IF(N13="","I",LOOKUP(N13/P$2,{0,0.4,0.45,0.5,0.55,0.6,0.65,0.7,0.75,0.8,1},{"F","D","C","C+","B-","B","B+","A-","A","A+"}))))</f>
        <v/>
      </c>
      <c r="P13" s="2" t="str">
        <f>IF(COUNT($A13)=0,"",IF(N13="","--",IF(N13="3E","3E",LOOKUP(N13/P$2,{0,0.4,0.45,0.5,0.55,0.6,0.65,0.7,0.75,0.8,1},{0,2,2.25,2.5,2.75,3,3.25,3.5,3.75,4}))))</f>
        <v/>
      </c>
      <c r="Q13" s="3" t="str">
        <f>IF(COUNT($A13)=0,"",IF(AND($A13=DRAFT!$B15,DRAFT!AW15="3E"),"3E",IF(AND($A13=DRAFT!$B15,COUNT(DRAFT!AS15,DRAFT!AW15)=0),"",IF(AND($A13=DRAFT!$B15,COUNT(DRAFT!AS15,DRAFT!AW15)&gt;0),DRAFT!AX15,"ERR"))))</f>
        <v/>
      </c>
      <c r="R13" s="3" t="str">
        <f>IF(COUNT($A13)=0,"",IF(Q13="3E","3E",IF(Q13="","I",LOOKUP(Q13/S$2,{0,0.4,0.45,0.5,0.55,0.6,0.65,0.7,0.75,0.8,1},{"F","D","C","C+","B-","B","B+","A-","A","A+"}))))</f>
        <v/>
      </c>
      <c r="S13" s="2" t="str">
        <f>IF(COUNT($A13)=0,"",IF(Q13="","--",IF(Q13="3E","3E",LOOKUP(Q13/S$2,{0,0.4,0.45,0.5,0.55,0.6,0.65,0.7,0.75,0.8,1},{0,2,2.25,2.5,2.75,3,3.25,3.5,3.75,4}))))</f>
        <v/>
      </c>
      <c r="T13" s="3" t="str">
        <f>IF(COUNT($A13)=0,"",IF(AND($A13=DRAFT!$B15,DRAFT!BE15="3E"),"3E",IF(AND($A13=DRAFT!$B15,COUNT(DRAFT!BA15,DRAFT!BE15)=0),"",IF(AND($A13=DRAFT!$B15,COUNT(DRAFT!BA15,DRAFT!BE15)&gt;0),DRAFT!BF15,"ERR"))))</f>
        <v/>
      </c>
      <c r="U13" s="3" t="str">
        <f>IF(COUNT($A13)=0,"",IF(T13="3E","3E",IF(T13="","I",LOOKUP(T13/V$2,{0,0.4,0.45,0.5,0.55,0.6,0.65,0.7,0.75,0.8,1},{"F","D","C","C+","B-","B","B+","A-","A","A+"}))))</f>
        <v/>
      </c>
      <c r="V13" s="2" t="str">
        <f>IF(COUNT($A13)=0,"",IF(T13="","--",IF(T13="3E","3E",LOOKUP(T13/V$2,{0,0.4,0.45,0.5,0.55,0.6,0.65,0.7,0.75,0.8,1},{0,2,2.25,2.5,2.75,3,3.25,3.5,3.75,4}))))</f>
        <v/>
      </c>
      <c r="W13" s="3" t="str">
        <f>IF(COUNT($A13)=0,"",IF(AND($A13=DRAFT!$B15,DRAFT!BG15=0),"",IF(AND($A13=DRAFT!$B15,DRAFT!BG15&gt;0),DRAFT!BG15,"ERR")))</f>
        <v/>
      </c>
      <c r="X13" s="3" t="str">
        <f>IF(COUNT($A13)=0,"",IF(W13="3E","3E",IF(W13="","I",LOOKUP(W13/Y$2,{0,0.4,0.45,0.5,0.55,0.6,0.65,0.7,0.75,0.8,1},{"F","D","C","C+","B-","B","B+","A-","A","A+"}))))</f>
        <v/>
      </c>
      <c r="Y13" s="2" t="str">
        <f>IF(COUNT($A13)=0,"",IF(W13="","--",IF(W13="3E","3E",LOOKUP(W13/Y$2,{0,0.4,0.45,0.5,0.55,0.6,0.65,0.7,0.75,0.8,1},{0,2,2.25,2.5,2.75,3,3.25,3.5,3.75,4}))))</f>
        <v/>
      </c>
      <c r="Z13" s="3" t="str">
        <f>IF(COUNT($A13)=0,"",IF(AND($A13=DRAFT!$B15,DRAFT!BG15=0),"",IF(AND($A13=DRAFT!$B15,DRAFT!BG15&gt;0),DRAFT!BO15,"ERR")))</f>
        <v/>
      </c>
      <c r="AA13" s="3" t="str">
        <f>IF(COUNT($A13)=0,"",IF(Z13="3E","3E",IF(Z13="","I",LOOKUP(Z13/AB$2,{0,0.4,0.45,0.5,0.55,0.6,0.65,0.7,0.75,0.8,1},{"F","D","C","C+","B-","B","B+","A-","A","A+"}))))</f>
        <v/>
      </c>
      <c r="AB13" s="2" t="str">
        <f>IF(COUNT($A13)=0,"",IF(Z13="","--",IF(Z13="3E","3E",LOOKUP(Z13/AB$2,{0,0.4,0.45,0.5,0.55,0.6,0.65,0.7,0.75,0.8,1},{0,2,2.25,2.5,2.75,3,3.25,3.5,3.75,4}))))</f>
        <v/>
      </c>
      <c r="AC13" s="30" t="str">
        <f t="shared" si="0"/>
        <v/>
      </c>
      <c r="AD13" s="3" t="str">
        <f t="shared" si="1"/>
        <v/>
      </c>
      <c r="AE13" s="2" t="str">
        <f t="shared" si="2"/>
        <v/>
      </c>
      <c r="AF13" s="3" t="str">
        <f>IF(COUNT($A13)=0,"",IF(COUNTIF(B13:AD13,"3E")&gt;0,"3E",IF(AND(AB13&gt;=2,AE13&gt;=2,AD13&gt;=30,DRAFT!$A15="R"),"PASS",IF(AND(DRAFT!$A15="IM",COUNT(DRAFT!BP15:BQ15)&gt;0,OR(TABULATION!AD13&gt;DRAFT!BP15,TABULATION!AE13&gt;DRAFT!BQ15)),"IMPROVED",IF(AND(DRAFT!$A15="IM",COUNT(DRAFT!BP15:BQ15)&gt;0,OR(TABULATION!AD13&lt;=DRAFT!BP15,TABULATION!AE13&lt;=DRAFT!BQ15)),"NOT IMPROVED","FAIL")))))</f>
        <v/>
      </c>
      <c r="AG13" s="36" t="str">
        <f t="shared" si="5"/>
        <v/>
      </c>
      <c r="AH13" s="3" t="str">
        <f t="shared" si="3"/>
        <v/>
      </c>
      <c r="AI13" s="33" t="str">
        <f t="shared" si="4"/>
        <v/>
      </c>
    </row>
    <row r="14" spans="1:35" ht="18.95" customHeight="1" x14ac:dyDescent="0.25">
      <c r="A14" s="4" t="str">
        <f>IF(DRAFT!$B16="","",DRAFT!$B16)</f>
        <v/>
      </c>
      <c r="B14" s="3" t="str">
        <f>IF(COUNT($A14)=0,"",IF(AND($A14=DRAFT!$B16,DRAFT!I16="3E"),"3E",IF(AND($A14=DRAFT!$B16,COUNT(DRAFT!E16,DRAFT!I16)=0),"",IF(AND($A14=DRAFT!$B16,COUNT(DRAFT!E16,DRAFT!I16)&gt;0),DRAFT!J16,"ERR"))))</f>
        <v/>
      </c>
      <c r="C14" s="3" t="str">
        <f>IF(COUNT($A14)=0,"",IF(B14="3E","3E",IF(B14="","I",LOOKUP(B14/D$2,{0,0.4,0.45,0.5,0.55,0.6,0.65,0.7,0.75,0.8,1},{"F","D","C","C+","B-","B","B+","A-","A","A+"}))))</f>
        <v/>
      </c>
      <c r="D14" s="2" t="str">
        <f>IF(COUNT($A14)=0,"",IF(B14="","--",IF(B14="3E","3E",LOOKUP(B14/D$2,{0,0.4,0.45,0.5,0.55,0.6,0.65,0.7,0.75,0.8,1},{0,2,2.25,2.5,2.75,3,3.25,3.5,3.75,4}))))</f>
        <v/>
      </c>
      <c r="E14" s="3" t="str">
        <f>IF(COUNT($A14)=0,"",IF(AND($A14=DRAFT!$B16,DRAFT!Q16="3E"),"3E",IF(AND($A14=DRAFT!$B16,COUNT(DRAFT!M16,DRAFT!Q16)=0),"",IF(AND($A14=DRAFT!$B16,COUNT(DRAFT!M16,DRAFT!Q16)&gt;0),DRAFT!R16,"ERR"))))</f>
        <v/>
      </c>
      <c r="F14" s="3" t="str">
        <f>IF(COUNT($A14)=0,"",IF(E14="3E","3E",IF(E14="","I",LOOKUP(E14/G$2,{0,0.4,0.45,0.5,0.55,0.6,0.65,0.7,0.75,0.8,1},{"F","D","C","C+","B-","B","B+","A-","A","A+"}))))</f>
        <v/>
      </c>
      <c r="G14" s="2" t="str">
        <f>IF(COUNT($A14)=0,"",IF(E14="","--",IF(E14="3E","3E",LOOKUP(E14/G$2,{0,0.4,0.45,0.5,0.55,0.6,0.65,0.7,0.75,0.8,1},{0,2,2.25,2.5,2.75,3,3.25,3.5,3.75,4}))))</f>
        <v/>
      </c>
      <c r="H14" s="3" t="str">
        <f>IF(COUNT($A14)=0,"",IF(AND($A14=DRAFT!$B16,DRAFT!Y16="3E"),"3E",IF(AND($A14=DRAFT!$B16,COUNT(DRAFT!U16,DRAFT!Y16)=0),"",IF(AND($A14=DRAFT!$B16,COUNT(DRAFT!U16,DRAFT!Y16)&gt;0),DRAFT!Z16,"ERR"))))</f>
        <v/>
      </c>
      <c r="I14" s="3" t="str">
        <f>IF(COUNT($A14)=0,"",IF(H14="3E","3E",IF(H14="","I",LOOKUP(H14/J$2,{0,0.4,0.45,0.5,0.55,0.6,0.65,0.7,0.75,0.8,1},{"F","D","C","C+","B-","B","B+","A-","A","A+"}))))</f>
        <v/>
      </c>
      <c r="J14" s="2" t="str">
        <f>IF(COUNT($A14)=0,"",IF(H14="","--",IF(H14="3E","3E",LOOKUP(H14/J$2,{0,0.4,0.45,0.5,0.55,0.6,0.65,0.7,0.75,0.8,1},{0,2,2.25,2.5,2.75,3,3.25,3.5,3.75,4}))))</f>
        <v/>
      </c>
      <c r="K14" s="3" t="str">
        <f>IF(COUNT($A14)=0,"",IF(AND($A14=DRAFT!$B16,DRAFT!AG16="3E"),"3E",IF(AND($A14=DRAFT!$B16,COUNT(DRAFT!AC16,DRAFT!AG16)=0),"",IF(AND($A14=DRAFT!$B16,COUNT(DRAFT!AC16,DRAFT!AG16)&gt;0),DRAFT!AH16,"ERR"))))</f>
        <v/>
      </c>
      <c r="L14" s="3" t="str">
        <f>IF(COUNT($A14)=0,"",IF(K14="3E","3E",IF(K14="","I",LOOKUP(K14/M$2,{0,0.4,0.45,0.5,0.55,0.6,0.65,0.7,0.75,0.8,1},{"F","D","C","C+","B-","B","B+","A-","A","A+"}))))</f>
        <v/>
      </c>
      <c r="M14" s="2" t="str">
        <f>IF(COUNT($A14)=0,"",IF(K14="","--",IF(K14="3E","3E",LOOKUP(K14/M$2,{0,0.4,0.45,0.5,0.55,0.6,0.65,0.7,0.75,0.8,1},{0,2,2.25,2.5,2.75,3,3.25,3.5,3.75,4}))))</f>
        <v/>
      </c>
      <c r="N14" s="3" t="str">
        <f>IF(COUNT($A14)=0,"",IF(AND($A14=DRAFT!$B16,DRAFT!AO16="3E"),"3E",IF(AND($A14=DRAFT!$B16,COUNT(DRAFT!AK16,DRAFT!AO16)=0),"",IF(AND($A14=DRAFT!$B16,COUNT(DRAFT!AK16,DRAFT!AO16)&gt;0),DRAFT!AP16,"ERR"))))</f>
        <v/>
      </c>
      <c r="O14" s="3" t="str">
        <f>IF(COUNT($A14)=0,"",IF(N14="3E","3E",IF(N14="","I",LOOKUP(N14/P$2,{0,0.4,0.45,0.5,0.55,0.6,0.65,0.7,0.75,0.8,1},{"F","D","C","C+","B-","B","B+","A-","A","A+"}))))</f>
        <v/>
      </c>
      <c r="P14" s="2" t="str">
        <f>IF(COUNT($A14)=0,"",IF(N14="","--",IF(N14="3E","3E",LOOKUP(N14/P$2,{0,0.4,0.45,0.5,0.55,0.6,0.65,0.7,0.75,0.8,1},{0,2,2.25,2.5,2.75,3,3.25,3.5,3.75,4}))))</f>
        <v/>
      </c>
      <c r="Q14" s="3" t="str">
        <f>IF(COUNT($A14)=0,"",IF(AND($A14=DRAFT!$B16,DRAFT!AW16="3E"),"3E",IF(AND($A14=DRAFT!$B16,COUNT(DRAFT!AS16,DRAFT!AW16)=0),"",IF(AND($A14=DRAFT!$B16,COUNT(DRAFT!AS16,DRAFT!AW16)&gt;0),DRAFT!AX16,"ERR"))))</f>
        <v/>
      </c>
      <c r="R14" s="3" t="str">
        <f>IF(COUNT($A14)=0,"",IF(Q14="3E","3E",IF(Q14="","I",LOOKUP(Q14/S$2,{0,0.4,0.45,0.5,0.55,0.6,0.65,0.7,0.75,0.8,1},{"F","D","C","C+","B-","B","B+","A-","A","A+"}))))</f>
        <v/>
      </c>
      <c r="S14" s="2" t="str">
        <f>IF(COUNT($A14)=0,"",IF(Q14="","--",IF(Q14="3E","3E",LOOKUP(Q14/S$2,{0,0.4,0.45,0.5,0.55,0.6,0.65,0.7,0.75,0.8,1},{0,2,2.25,2.5,2.75,3,3.25,3.5,3.75,4}))))</f>
        <v/>
      </c>
      <c r="T14" s="3" t="str">
        <f>IF(COUNT($A14)=0,"",IF(AND($A14=DRAFT!$B16,DRAFT!BE16="3E"),"3E",IF(AND($A14=DRAFT!$B16,COUNT(DRAFT!BA16,DRAFT!BE16)=0),"",IF(AND($A14=DRAFT!$B16,COUNT(DRAFT!BA16,DRAFT!BE16)&gt;0),DRAFT!BF16,"ERR"))))</f>
        <v/>
      </c>
      <c r="U14" s="3" t="str">
        <f>IF(COUNT($A14)=0,"",IF(T14="3E","3E",IF(T14="","I",LOOKUP(T14/V$2,{0,0.4,0.45,0.5,0.55,0.6,0.65,0.7,0.75,0.8,1},{"F","D","C","C+","B-","B","B+","A-","A","A+"}))))</f>
        <v/>
      </c>
      <c r="V14" s="2" t="str">
        <f>IF(COUNT($A14)=0,"",IF(T14="","--",IF(T14="3E","3E",LOOKUP(T14/V$2,{0,0.4,0.45,0.5,0.55,0.6,0.65,0.7,0.75,0.8,1},{0,2,2.25,2.5,2.75,3,3.25,3.5,3.75,4}))))</f>
        <v/>
      </c>
      <c r="W14" s="3" t="str">
        <f>IF(COUNT($A14)=0,"",IF(AND($A14=DRAFT!$B16,DRAFT!BG16=0),"",IF(AND($A14=DRAFT!$B16,DRAFT!BG16&gt;0),DRAFT!BG16,"ERR")))</f>
        <v/>
      </c>
      <c r="X14" s="3" t="str">
        <f>IF(COUNT($A14)=0,"",IF(W14="3E","3E",IF(W14="","I",LOOKUP(W14/Y$2,{0,0.4,0.45,0.5,0.55,0.6,0.65,0.7,0.75,0.8,1},{"F","D","C","C+","B-","B","B+","A-","A","A+"}))))</f>
        <v/>
      </c>
      <c r="Y14" s="2" t="str">
        <f>IF(COUNT($A14)=0,"",IF(W14="","--",IF(W14="3E","3E",LOOKUP(W14/Y$2,{0,0.4,0.45,0.5,0.55,0.6,0.65,0.7,0.75,0.8,1},{0,2,2.25,2.5,2.75,3,3.25,3.5,3.75,4}))))</f>
        <v/>
      </c>
      <c r="Z14" s="3" t="str">
        <f>IF(COUNT($A14)=0,"",IF(AND($A14=DRAFT!$B16,DRAFT!BG16=0),"",IF(AND($A14=DRAFT!$B16,DRAFT!BG16&gt;0),DRAFT!BO16,"ERR")))</f>
        <v/>
      </c>
      <c r="AA14" s="3" t="str">
        <f>IF(COUNT($A14)=0,"",IF(Z14="3E","3E",IF(Z14="","I",LOOKUP(Z14/AB$2,{0,0.4,0.45,0.5,0.55,0.6,0.65,0.7,0.75,0.8,1},{"F","D","C","C+","B-","B","B+","A-","A","A+"}))))</f>
        <v/>
      </c>
      <c r="AB14" s="2" t="str">
        <f>IF(COUNT($A14)=0,"",IF(Z14="","--",IF(Z14="3E","3E",LOOKUP(Z14/AB$2,{0,0.4,0.45,0.5,0.55,0.6,0.65,0.7,0.75,0.8,1},{0,2,2.25,2.5,2.75,3,3.25,3.5,3.75,4}))))</f>
        <v/>
      </c>
      <c r="AC14" s="30" t="str">
        <f t="shared" si="0"/>
        <v/>
      </c>
      <c r="AD14" s="3" t="str">
        <f t="shared" si="1"/>
        <v/>
      </c>
      <c r="AE14" s="2" t="str">
        <f t="shared" si="2"/>
        <v/>
      </c>
      <c r="AF14" s="3" t="str">
        <f>IF(COUNT($A14)=0,"",IF(COUNTIF(B14:AD14,"3E")&gt;0,"3E",IF(AND(AB14&gt;=2,AE14&gt;=2,AD14&gt;=30,DRAFT!$A16="R"),"PASS",IF(AND(DRAFT!$A16="IM",COUNT(DRAFT!BP16:BQ16)&gt;0,OR(TABULATION!AD14&gt;DRAFT!BP16,TABULATION!AE14&gt;DRAFT!BQ16)),"IMPROVED",IF(AND(DRAFT!$A16="IM",COUNT(DRAFT!BP16:BQ16)&gt;0,OR(TABULATION!AD14&lt;=DRAFT!BP16,TABULATION!AE14&lt;=DRAFT!BQ16)),"NOT IMPROVED","FAIL")))))</f>
        <v/>
      </c>
      <c r="AG14" s="36" t="str">
        <f t="shared" si="5"/>
        <v/>
      </c>
      <c r="AH14" s="3" t="str">
        <f t="shared" si="3"/>
        <v/>
      </c>
      <c r="AI14" s="33" t="str">
        <f t="shared" si="4"/>
        <v/>
      </c>
    </row>
    <row r="15" spans="1:35" ht="18.95" customHeight="1" x14ac:dyDescent="0.25">
      <c r="A15" s="4" t="str">
        <f>IF(DRAFT!$B17="","",DRAFT!$B17)</f>
        <v/>
      </c>
      <c r="B15" s="3" t="str">
        <f>IF(COUNT($A15)=0,"",IF(AND($A15=DRAFT!$B17,DRAFT!I17="3E"),"3E",IF(AND($A15=DRAFT!$B17,COUNT(DRAFT!E17,DRAFT!I17)=0),"",IF(AND($A15=DRAFT!$B17,COUNT(DRAFT!E17,DRAFT!I17)&gt;0),DRAFT!J17,"ERR"))))</f>
        <v/>
      </c>
      <c r="C15" s="3" t="str">
        <f>IF(COUNT($A15)=0,"",IF(B15="3E","3E",IF(B15="","I",LOOKUP(B15/D$2,{0,0.4,0.45,0.5,0.55,0.6,0.65,0.7,0.75,0.8,1},{"F","D","C","C+","B-","B","B+","A-","A","A+"}))))</f>
        <v/>
      </c>
      <c r="D15" s="2" t="str">
        <f>IF(COUNT($A15)=0,"",IF(B15="","--",IF(B15="3E","3E",LOOKUP(B15/D$2,{0,0.4,0.45,0.5,0.55,0.6,0.65,0.7,0.75,0.8,1},{0,2,2.25,2.5,2.75,3,3.25,3.5,3.75,4}))))</f>
        <v/>
      </c>
      <c r="E15" s="3" t="str">
        <f>IF(COUNT($A15)=0,"",IF(AND($A15=DRAFT!$B17,DRAFT!Q17="3E"),"3E",IF(AND($A15=DRAFT!$B17,COUNT(DRAFT!M17,DRAFT!Q17)=0),"",IF(AND($A15=DRAFT!$B17,COUNT(DRAFT!M17,DRAFT!Q17)&gt;0),DRAFT!R17,"ERR"))))</f>
        <v/>
      </c>
      <c r="F15" s="3" t="str">
        <f>IF(COUNT($A15)=0,"",IF(E15="3E","3E",IF(E15="","I",LOOKUP(E15/G$2,{0,0.4,0.45,0.5,0.55,0.6,0.65,0.7,0.75,0.8,1},{"F","D","C","C+","B-","B","B+","A-","A","A+"}))))</f>
        <v/>
      </c>
      <c r="G15" s="2" t="str">
        <f>IF(COUNT($A15)=0,"",IF(E15="","--",IF(E15="3E","3E",LOOKUP(E15/G$2,{0,0.4,0.45,0.5,0.55,0.6,0.65,0.7,0.75,0.8,1},{0,2,2.25,2.5,2.75,3,3.25,3.5,3.75,4}))))</f>
        <v/>
      </c>
      <c r="H15" s="3" t="str">
        <f>IF(COUNT($A15)=0,"",IF(AND($A15=DRAFT!$B17,DRAFT!Y17="3E"),"3E",IF(AND($A15=DRAFT!$B17,COUNT(DRAFT!U17,DRAFT!Y17)=0),"",IF(AND($A15=DRAFT!$B17,COUNT(DRAFT!U17,DRAFT!Y17)&gt;0),DRAFT!Z17,"ERR"))))</f>
        <v/>
      </c>
      <c r="I15" s="3" t="str">
        <f>IF(COUNT($A15)=0,"",IF(H15="3E","3E",IF(H15="","I",LOOKUP(H15/J$2,{0,0.4,0.45,0.5,0.55,0.6,0.65,0.7,0.75,0.8,1},{"F","D","C","C+","B-","B","B+","A-","A","A+"}))))</f>
        <v/>
      </c>
      <c r="J15" s="2" t="str">
        <f>IF(COUNT($A15)=0,"",IF(H15="","--",IF(H15="3E","3E",LOOKUP(H15/J$2,{0,0.4,0.45,0.5,0.55,0.6,0.65,0.7,0.75,0.8,1},{0,2,2.25,2.5,2.75,3,3.25,3.5,3.75,4}))))</f>
        <v/>
      </c>
      <c r="K15" s="3" t="str">
        <f>IF(COUNT($A15)=0,"",IF(AND($A15=DRAFT!$B17,DRAFT!AG17="3E"),"3E",IF(AND($A15=DRAFT!$B17,COUNT(DRAFT!AC17,DRAFT!AG17)=0),"",IF(AND($A15=DRAFT!$B17,COUNT(DRAFT!AC17,DRAFT!AG17)&gt;0),DRAFT!AH17,"ERR"))))</f>
        <v/>
      </c>
      <c r="L15" s="3" t="str">
        <f>IF(COUNT($A15)=0,"",IF(K15="3E","3E",IF(K15="","I",LOOKUP(K15/M$2,{0,0.4,0.45,0.5,0.55,0.6,0.65,0.7,0.75,0.8,1},{"F","D","C","C+","B-","B","B+","A-","A","A+"}))))</f>
        <v/>
      </c>
      <c r="M15" s="2" t="str">
        <f>IF(COUNT($A15)=0,"",IF(K15="","--",IF(K15="3E","3E",LOOKUP(K15/M$2,{0,0.4,0.45,0.5,0.55,0.6,0.65,0.7,0.75,0.8,1},{0,2,2.25,2.5,2.75,3,3.25,3.5,3.75,4}))))</f>
        <v/>
      </c>
      <c r="N15" s="3" t="str">
        <f>IF(COUNT($A15)=0,"",IF(AND($A15=DRAFT!$B17,DRAFT!AO17="3E"),"3E",IF(AND($A15=DRAFT!$B17,COUNT(DRAFT!AK17,DRAFT!AO17)=0),"",IF(AND($A15=DRAFT!$B17,COUNT(DRAFT!AK17,DRAFT!AO17)&gt;0),DRAFT!AP17,"ERR"))))</f>
        <v/>
      </c>
      <c r="O15" s="3" t="str">
        <f>IF(COUNT($A15)=0,"",IF(N15="3E","3E",IF(N15="","I",LOOKUP(N15/P$2,{0,0.4,0.45,0.5,0.55,0.6,0.65,0.7,0.75,0.8,1},{"F","D","C","C+","B-","B","B+","A-","A","A+"}))))</f>
        <v/>
      </c>
      <c r="P15" s="2" t="str">
        <f>IF(COUNT($A15)=0,"",IF(N15="","--",IF(N15="3E","3E",LOOKUP(N15/P$2,{0,0.4,0.45,0.5,0.55,0.6,0.65,0.7,0.75,0.8,1},{0,2,2.25,2.5,2.75,3,3.25,3.5,3.75,4}))))</f>
        <v/>
      </c>
      <c r="Q15" s="3" t="str">
        <f>IF(COUNT($A15)=0,"",IF(AND($A15=DRAFT!$B17,DRAFT!AW17="3E"),"3E",IF(AND($A15=DRAFT!$B17,COUNT(DRAFT!AS17,DRAFT!AW17)=0),"",IF(AND($A15=DRAFT!$B17,COUNT(DRAFT!AS17,DRAFT!AW17)&gt;0),DRAFT!AX17,"ERR"))))</f>
        <v/>
      </c>
      <c r="R15" s="3" t="str">
        <f>IF(COUNT($A15)=0,"",IF(Q15="3E","3E",IF(Q15="","I",LOOKUP(Q15/S$2,{0,0.4,0.45,0.5,0.55,0.6,0.65,0.7,0.75,0.8,1},{"F","D","C","C+","B-","B","B+","A-","A","A+"}))))</f>
        <v/>
      </c>
      <c r="S15" s="2" t="str">
        <f>IF(COUNT($A15)=0,"",IF(Q15="","--",IF(Q15="3E","3E",LOOKUP(Q15/S$2,{0,0.4,0.45,0.5,0.55,0.6,0.65,0.7,0.75,0.8,1},{0,2,2.25,2.5,2.75,3,3.25,3.5,3.75,4}))))</f>
        <v/>
      </c>
      <c r="T15" s="3" t="str">
        <f>IF(COUNT($A15)=0,"",IF(AND($A15=DRAFT!$B17,DRAFT!BE17="3E"),"3E",IF(AND($A15=DRAFT!$B17,COUNT(DRAFT!BA17,DRAFT!BE17)=0),"",IF(AND($A15=DRAFT!$B17,COUNT(DRAFT!BA17,DRAFT!BE17)&gt;0),DRAFT!BF17,"ERR"))))</f>
        <v/>
      </c>
      <c r="U15" s="3" t="str">
        <f>IF(COUNT($A15)=0,"",IF(T15="3E","3E",IF(T15="","I",LOOKUP(T15/V$2,{0,0.4,0.45,0.5,0.55,0.6,0.65,0.7,0.75,0.8,1},{"F","D","C","C+","B-","B","B+","A-","A","A+"}))))</f>
        <v/>
      </c>
      <c r="V15" s="2" t="str">
        <f>IF(COUNT($A15)=0,"",IF(T15="","--",IF(T15="3E","3E",LOOKUP(T15/V$2,{0,0.4,0.45,0.5,0.55,0.6,0.65,0.7,0.75,0.8,1},{0,2,2.25,2.5,2.75,3,3.25,3.5,3.75,4}))))</f>
        <v/>
      </c>
      <c r="W15" s="3" t="str">
        <f>IF(COUNT($A15)=0,"",IF(AND($A15=DRAFT!$B17,DRAFT!BG17=0),"",IF(AND($A15=DRAFT!$B17,DRAFT!BG17&gt;0),DRAFT!BG17,"ERR")))</f>
        <v/>
      </c>
      <c r="X15" s="3" t="str">
        <f>IF(COUNT($A15)=0,"",IF(W15="3E","3E",IF(W15="","I",LOOKUP(W15/Y$2,{0,0.4,0.45,0.5,0.55,0.6,0.65,0.7,0.75,0.8,1},{"F","D","C","C+","B-","B","B+","A-","A","A+"}))))</f>
        <v/>
      </c>
      <c r="Y15" s="2" t="str">
        <f>IF(COUNT($A15)=0,"",IF(W15="","--",IF(W15="3E","3E",LOOKUP(W15/Y$2,{0,0.4,0.45,0.5,0.55,0.6,0.65,0.7,0.75,0.8,1},{0,2,2.25,2.5,2.75,3,3.25,3.5,3.75,4}))))</f>
        <v/>
      </c>
      <c r="Z15" s="3" t="str">
        <f>IF(COUNT($A15)=0,"",IF(AND($A15=DRAFT!$B17,DRAFT!BG17=0),"",IF(AND($A15=DRAFT!$B17,DRAFT!BG17&gt;0),DRAFT!BO17,"ERR")))</f>
        <v/>
      </c>
      <c r="AA15" s="3" t="str">
        <f>IF(COUNT($A15)=0,"",IF(Z15="3E","3E",IF(Z15="","I",LOOKUP(Z15/AB$2,{0,0.4,0.45,0.5,0.55,0.6,0.65,0.7,0.75,0.8,1},{"F","D","C","C+","B-","B","B+","A-","A","A+"}))))</f>
        <v/>
      </c>
      <c r="AB15" s="2" t="str">
        <f>IF(COUNT($A15)=0,"",IF(Z15="","--",IF(Z15="3E","3E",LOOKUP(Z15/AB$2,{0,0.4,0.45,0.5,0.55,0.6,0.65,0.7,0.75,0.8,1},{0,2,2.25,2.5,2.75,3,3.25,3.5,3.75,4}))))</f>
        <v/>
      </c>
      <c r="AC15" s="30" t="str">
        <f t="shared" si="0"/>
        <v/>
      </c>
      <c r="AD15" s="3" t="str">
        <f t="shared" si="1"/>
        <v/>
      </c>
      <c r="AE15" s="2" t="str">
        <f t="shared" si="2"/>
        <v/>
      </c>
      <c r="AF15" s="3" t="str">
        <f>IF(COUNT($A15)=0,"",IF(COUNTIF(B15:AD15,"3E")&gt;0,"3E",IF(AND(AB15&gt;=2,AE15&gt;=2,AD15&gt;=30,DRAFT!$A17="R"),"PASS",IF(AND(DRAFT!$A17="IM",COUNT(DRAFT!BP17:BQ17)&gt;0,OR(TABULATION!AD15&gt;DRAFT!BP17,TABULATION!AE15&gt;DRAFT!BQ17)),"IMPROVED",IF(AND(DRAFT!$A17="IM",COUNT(DRAFT!BP17:BQ17)&gt;0,OR(TABULATION!AD15&lt;=DRAFT!BP17,TABULATION!AE15&lt;=DRAFT!BQ17)),"NOT IMPROVED","FAIL")))))</f>
        <v/>
      </c>
      <c r="AG15" s="36" t="str">
        <f t="shared" si="5"/>
        <v/>
      </c>
      <c r="AH15" s="3" t="str">
        <f t="shared" si="3"/>
        <v/>
      </c>
      <c r="AI15" s="33" t="str">
        <f t="shared" si="4"/>
        <v/>
      </c>
    </row>
    <row r="16" spans="1:35" ht="18.95" customHeight="1" x14ac:dyDescent="0.25">
      <c r="A16" s="4" t="str">
        <f>IF(DRAFT!$B18="","",DRAFT!$B18)</f>
        <v/>
      </c>
      <c r="B16" s="3" t="str">
        <f>IF(COUNT($A16)=0,"",IF(AND($A16=DRAFT!$B18,DRAFT!I18="3E"),"3E",IF(AND($A16=DRAFT!$B18,COUNT(DRAFT!E18,DRAFT!I18)=0),"",IF(AND($A16=DRAFT!$B18,COUNT(DRAFT!E18,DRAFT!I18)&gt;0),DRAFT!J18,"ERR"))))</f>
        <v/>
      </c>
      <c r="C16" s="3" t="str">
        <f>IF(COUNT($A16)=0,"",IF(B16="3E","3E",IF(B16="","I",LOOKUP(B16/D$2,{0,0.4,0.45,0.5,0.55,0.6,0.65,0.7,0.75,0.8,1},{"F","D","C","C+","B-","B","B+","A-","A","A+"}))))</f>
        <v/>
      </c>
      <c r="D16" s="2" t="str">
        <f>IF(COUNT($A16)=0,"",IF(B16="","--",IF(B16="3E","3E",LOOKUP(B16/D$2,{0,0.4,0.45,0.5,0.55,0.6,0.65,0.7,0.75,0.8,1},{0,2,2.25,2.5,2.75,3,3.25,3.5,3.75,4}))))</f>
        <v/>
      </c>
      <c r="E16" s="3" t="str">
        <f>IF(COUNT($A16)=0,"",IF(AND($A16=DRAFT!$B18,DRAFT!Q18="3E"),"3E",IF(AND($A16=DRAFT!$B18,COUNT(DRAFT!M18,DRAFT!Q18)=0),"",IF(AND($A16=DRAFT!$B18,COUNT(DRAFT!M18,DRAFT!Q18)&gt;0),DRAFT!R18,"ERR"))))</f>
        <v/>
      </c>
      <c r="F16" s="3" t="str">
        <f>IF(COUNT($A16)=0,"",IF(E16="3E","3E",IF(E16="","I",LOOKUP(E16/G$2,{0,0.4,0.45,0.5,0.55,0.6,0.65,0.7,0.75,0.8,1},{"F","D","C","C+","B-","B","B+","A-","A","A+"}))))</f>
        <v/>
      </c>
      <c r="G16" s="2" t="str">
        <f>IF(COUNT($A16)=0,"",IF(E16="","--",IF(E16="3E","3E",LOOKUP(E16/G$2,{0,0.4,0.45,0.5,0.55,0.6,0.65,0.7,0.75,0.8,1},{0,2,2.25,2.5,2.75,3,3.25,3.5,3.75,4}))))</f>
        <v/>
      </c>
      <c r="H16" s="3" t="str">
        <f>IF(COUNT($A16)=0,"",IF(AND($A16=DRAFT!$B18,DRAFT!Y18="3E"),"3E",IF(AND($A16=DRAFT!$B18,COUNT(DRAFT!U18,DRAFT!Y18)=0),"",IF(AND($A16=DRAFT!$B18,COUNT(DRAFT!U18,DRAFT!Y18)&gt;0),DRAFT!Z18,"ERR"))))</f>
        <v/>
      </c>
      <c r="I16" s="3" t="str">
        <f>IF(COUNT($A16)=0,"",IF(H16="3E","3E",IF(H16="","I",LOOKUP(H16/J$2,{0,0.4,0.45,0.5,0.55,0.6,0.65,0.7,0.75,0.8,1},{"F","D","C","C+","B-","B","B+","A-","A","A+"}))))</f>
        <v/>
      </c>
      <c r="J16" s="2" t="str">
        <f>IF(COUNT($A16)=0,"",IF(H16="","--",IF(H16="3E","3E",LOOKUP(H16/J$2,{0,0.4,0.45,0.5,0.55,0.6,0.65,0.7,0.75,0.8,1},{0,2,2.25,2.5,2.75,3,3.25,3.5,3.75,4}))))</f>
        <v/>
      </c>
      <c r="K16" s="3" t="str">
        <f>IF(COUNT($A16)=0,"",IF(AND($A16=DRAFT!$B18,DRAFT!AG18="3E"),"3E",IF(AND($A16=DRAFT!$B18,COUNT(DRAFT!AC18,DRAFT!AG18)=0),"",IF(AND($A16=DRAFT!$B18,COUNT(DRAFT!AC18,DRAFT!AG18)&gt;0),DRAFT!AH18,"ERR"))))</f>
        <v/>
      </c>
      <c r="L16" s="3" t="str">
        <f>IF(COUNT($A16)=0,"",IF(K16="3E","3E",IF(K16="","I",LOOKUP(K16/M$2,{0,0.4,0.45,0.5,0.55,0.6,0.65,0.7,0.75,0.8,1},{"F","D","C","C+","B-","B","B+","A-","A","A+"}))))</f>
        <v/>
      </c>
      <c r="M16" s="2" t="str">
        <f>IF(COUNT($A16)=0,"",IF(K16="","--",IF(K16="3E","3E",LOOKUP(K16/M$2,{0,0.4,0.45,0.5,0.55,0.6,0.65,0.7,0.75,0.8,1},{0,2,2.25,2.5,2.75,3,3.25,3.5,3.75,4}))))</f>
        <v/>
      </c>
      <c r="N16" s="3" t="str">
        <f>IF(COUNT($A16)=0,"",IF(AND($A16=DRAFT!$B18,DRAFT!AO18="3E"),"3E",IF(AND($A16=DRAFT!$B18,COUNT(DRAFT!AK18,DRAFT!AO18)=0),"",IF(AND($A16=DRAFT!$B18,COUNT(DRAFT!AK18,DRAFT!AO18)&gt;0),DRAFT!AP18,"ERR"))))</f>
        <v/>
      </c>
      <c r="O16" s="3" t="str">
        <f>IF(COUNT($A16)=0,"",IF(N16="3E","3E",IF(N16="","I",LOOKUP(N16/P$2,{0,0.4,0.45,0.5,0.55,0.6,0.65,0.7,0.75,0.8,1},{"F","D","C","C+","B-","B","B+","A-","A","A+"}))))</f>
        <v/>
      </c>
      <c r="P16" s="2" t="str">
        <f>IF(COUNT($A16)=0,"",IF(N16="","--",IF(N16="3E","3E",LOOKUP(N16/P$2,{0,0.4,0.45,0.5,0.55,0.6,0.65,0.7,0.75,0.8,1},{0,2,2.25,2.5,2.75,3,3.25,3.5,3.75,4}))))</f>
        <v/>
      </c>
      <c r="Q16" s="3" t="str">
        <f>IF(COUNT($A16)=0,"",IF(AND($A16=DRAFT!$B18,DRAFT!AW18="3E"),"3E",IF(AND($A16=DRAFT!$B18,COUNT(DRAFT!AS18,DRAFT!AW18)=0),"",IF(AND($A16=DRAFT!$B18,COUNT(DRAFT!AS18,DRAFT!AW18)&gt;0),DRAFT!AX18,"ERR"))))</f>
        <v/>
      </c>
      <c r="R16" s="3" t="str">
        <f>IF(COUNT($A16)=0,"",IF(Q16="3E","3E",IF(Q16="","I",LOOKUP(Q16/S$2,{0,0.4,0.45,0.5,0.55,0.6,0.65,0.7,0.75,0.8,1},{"F","D","C","C+","B-","B","B+","A-","A","A+"}))))</f>
        <v/>
      </c>
      <c r="S16" s="2" t="str">
        <f>IF(COUNT($A16)=0,"",IF(Q16="","--",IF(Q16="3E","3E",LOOKUP(Q16/S$2,{0,0.4,0.45,0.5,0.55,0.6,0.65,0.7,0.75,0.8,1},{0,2,2.25,2.5,2.75,3,3.25,3.5,3.75,4}))))</f>
        <v/>
      </c>
      <c r="T16" s="3" t="str">
        <f>IF(COUNT($A16)=0,"",IF(AND($A16=DRAFT!$B18,DRAFT!BE18="3E"),"3E",IF(AND($A16=DRAFT!$B18,COUNT(DRAFT!BA18,DRAFT!BE18)=0),"",IF(AND($A16=DRAFT!$B18,COUNT(DRAFT!BA18,DRAFT!BE18)&gt;0),DRAFT!BF18,"ERR"))))</f>
        <v/>
      </c>
      <c r="U16" s="3" t="str">
        <f>IF(COUNT($A16)=0,"",IF(T16="3E","3E",IF(T16="","I",LOOKUP(T16/V$2,{0,0.4,0.45,0.5,0.55,0.6,0.65,0.7,0.75,0.8,1},{"F","D","C","C+","B-","B","B+","A-","A","A+"}))))</f>
        <v/>
      </c>
      <c r="V16" s="2" t="str">
        <f>IF(COUNT($A16)=0,"",IF(T16="","--",IF(T16="3E","3E",LOOKUP(T16/V$2,{0,0.4,0.45,0.5,0.55,0.6,0.65,0.7,0.75,0.8,1},{0,2,2.25,2.5,2.75,3,3.25,3.5,3.75,4}))))</f>
        <v/>
      </c>
      <c r="W16" s="3" t="str">
        <f>IF(COUNT($A16)=0,"",IF(AND($A16=DRAFT!$B18,DRAFT!BG18=0),"",IF(AND($A16=DRAFT!$B18,DRAFT!BG18&gt;0),DRAFT!BG18,"ERR")))</f>
        <v/>
      </c>
      <c r="X16" s="3" t="str">
        <f>IF(COUNT($A16)=0,"",IF(W16="3E","3E",IF(W16="","I",LOOKUP(W16/Y$2,{0,0.4,0.45,0.5,0.55,0.6,0.65,0.7,0.75,0.8,1},{"F","D","C","C+","B-","B","B+","A-","A","A+"}))))</f>
        <v/>
      </c>
      <c r="Y16" s="2" t="str">
        <f>IF(COUNT($A16)=0,"",IF(W16="","--",IF(W16="3E","3E",LOOKUP(W16/Y$2,{0,0.4,0.45,0.5,0.55,0.6,0.65,0.7,0.75,0.8,1},{0,2,2.25,2.5,2.75,3,3.25,3.5,3.75,4}))))</f>
        <v/>
      </c>
      <c r="Z16" s="3" t="str">
        <f>IF(COUNT($A16)=0,"",IF(AND($A16=DRAFT!$B18,DRAFT!BG18=0),"",IF(AND($A16=DRAFT!$B18,DRAFT!BG18&gt;0),DRAFT!BO18,"ERR")))</f>
        <v/>
      </c>
      <c r="AA16" s="3" t="str">
        <f>IF(COUNT($A16)=0,"",IF(Z16="3E","3E",IF(Z16="","I",LOOKUP(Z16/AB$2,{0,0.4,0.45,0.5,0.55,0.6,0.65,0.7,0.75,0.8,1},{"F","D","C","C+","B-","B","B+","A-","A","A+"}))))</f>
        <v/>
      </c>
      <c r="AB16" s="2" t="str">
        <f>IF(COUNT($A16)=0,"",IF(Z16="","--",IF(Z16="3E","3E",LOOKUP(Z16/AB$2,{0,0.4,0.45,0.5,0.55,0.6,0.65,0.7,0.75,0.8,1},{0,2,2.25,2.5,2.75,3,3.25,3.5,3.75,4}))))</f>
        <v/>
      </c>
      <c r="AC16" s="30" t="str">
        <f t="shared" si="0"/>
        <v/>
      </c>
      <c r="AD16" s="3" t="str">
        <f t="shared" si="1"/>
        <v/>
      </c>
      <c r="AE16" s="2" t="str">
        <f t="shared" si="2"/>
        <v/>
      </c>
      <c r="AF16" s="3" t="str">
        <f>IF(COUNT($A16)=0,"",IF(COUNTIF(B16:AD16,"3E")&gt;0,"3E",IF(AND(AB16&gt;=2,AE16&gt;=2,AD16&gt;=30,DRAFT!$A18="R"),"PASS",IF(AND(DRAFT!$A18="IM",COUNT(DRAFT!BP18:BQ18)&gt;0,OR(TABULATION!AD16&gt;DRAFT!BP18,TABULATION!AE16&gt;DRAFT!BQ18)),"IMPROVED",IF(AND(DRAFT!$A18="IM",COUNT(DRAFT!BP18:BQ18)&gt;0,OR(TABULATION!AD16&lt;=DRAFT!BP18,TABULATION!AE16&lt;=DRAFT!BQ18)),"NOT IMPROVED","FAIL")))))</f>
        <v/>
      </c>
      <c r="AG16" s="36" t="str">
        <f t="shared" si="5"/>
        <v/>
      </c>
      <c r="AH16" s="3" t="str">
        <f t="shared" si="3"/>
        <v/>
      </c>
      <c r="AI16" s="33" t="str">
        <f t="shared" si="4"/>
        <v/>
      </c>
    </row>
    <row r="17" spans="1:35" ht="18.95" customHeight="1" x14ac:dyDescent="0.25">
      <c r="A17" s="4" t="str">
        <f>IF(DRAFT!$B19="","",DRAFT!$B19)</f>
        <v/>
      </c>
      <c r="B17" s="3" t="str">
        <f>IF(COUNT($A17)=0,"",IF(AND($A17=DRAFT!$B19,DRAFT!I19="3E"),"3E",IF(AND($A17=DRAFT!$B19,COUNT(DRAFT!E19,DRAFT!I19)=0),"",IF(AND($A17=DRAFT!$B19,COUNT(DRAFT!E19,DRAFT!I19)&gt;0),DRAFT!J19,"ERR"))))</f>
        <v/>
      </c>
      <c r="C17" s="3" t="str">
        <f>IF(COUNT($A17)=0,"",IF(B17="3E","3E",IF(B17="","I",LOOKUP(B17/D$2,{0,0.4,0.45,0.5,0.55,0.6,0.65,0.7,0.75,0.8,1},{"F","D","C","C+","B-","B","B+","A-","A","A+"}))))</f>
        <v/>
      </c>
      <c r="D17" s="2" t="str">
        <f>IF(COUNT($A17)=0,"",IF(B17="","--",IF(B17="3E","3E",LOOKUP(B17/D$2,{0,0.4,0.45,0.5,0.55,0.6,0.65,0.7,0.75,0.8,1},{0,2,2.25,2.5,2.75,3,3.25,3.5,3.75,4}))))</f>
        <v/>
      </c>
      <c r="E17" s="3" t="str">
        <f>IF(COUNT($A17)=0,"",IF(AND($A17=DRAFT!$B19,DRAFT!Q19="3E"),"3E",IF(AND($A17=DRAFT!$B19,COUNT(DRAFT!M19,DRAFT!Q19)=0),"",IF(AND($A17=DRAFT!$B19,COUNT(DRAFT!M19,DRAFT!Q19)&gt;0),DRAFT!R19,"ERR"))))</f>
        <v/>
      </c>
      <c r="F17" s="3" t="str">
        <f>IF(COUNT($A17)=0,"",IF(E17="3E","3E",IF(E17="","I",LOOKUP(E17/G$2,{0,0.4,0.45,0.5,0.55,0.6,0.65,0.7,0.75,0.8,1},{"F","D","C","C+","B-","B","B+","A-","A","A+"}))))</f>
        <v/>
      </c>
      <c r="G17" s="2" t="str">
        <f>IF(COUNT($A17)=0,"",IF(E17="","--",IF(E17="3E","3E",LOOKUP(E17/G$2,{0,0.4,0.45,0.5,0.55,0.6,0.65,0.7,0.75,0.8,1},{0,2,2.25,2.5,2.75,3,3.25,3.5,3.75,4}))))</f>
        <v/>
      </c>
      <c r="H17" s="3" t="str">
        <f>IF(COUNT($A17)=0,"",IF(AND($A17=DRAFT!$B19,DRAFT!Y19="3E"),"3E",IF(AND($A17=DRAFT!$B19,COUNT(DRAFT!U19,DRAFT!Y19)=0),"",IF(AND($A17=DRAFT!$B19,COUNT(DRAFT!U19,DRAFT!Y19)&gt;0),DRAFT!Z19,"ERR"))))</f>
        <v/>
      </c>
      <c r="I17" s="3" t="str">
        <f>IF(COUNT($A17)=0,"",IF(H17="3E","3E",IF(H17="","I",LOOKUP(H17/J$2,{0,0.4,0.45,0.5,0.55,0.6,0.65,0.7,0.75,0.8,1},{"F","D","C","C+","B-","B","B+","A-","A","A+"}))))</f>
        <v/>
      </c>
      <c r="J17" s="2" t="str">
        <f>IF(COUNT($A17)=0,"",IF(H17="","--",IF(H17="3E","3E",LOOKUP(H17/J$2,{0,0.4,0.45,0.5,0.55,0.6,0.65,0.7,0.75,0.8,1},{0,2,2.25,2.5,2.75,3,3.25,3.5,3.75,4}))))</f>
        <v/>
      </c>
      <c r="K17" s="3" t="str">
        <f>IF(COUNT($A17)=0,"",IF(AND($A17=DRAFT!$B19,DRAFT!AG19="3E"),"3E",IF(AND($A17=DRAFT!$B19,COUNT(DRAFT!AC19,DRAFT!AG19)=0),"",IF(AND($A17=DRAFT!$B19,COUNT(DRAFT!AC19,DRAFT!AG19)&gt;0),DRAFT!AH19,"ERR"))))</f>
        <v/>
      </c>
      <c r="L17" s="3" t="str">
        <f>IF(COUNT($A17)=0,"",IF(K17="3E","3E",IF(K17="","I",LOOKUP(K17/M$2,{0,0.4,0.45,0.5,0.55,0.6,0.65,0.7,0.75,0.8,1},{"F","D","C","C+","B-","B","B+","A-","A","A+"}))))</f>
        <v/>
      </c>
      <c r="M17" s="2" t="str">
        <f>IF(COUNT($A17)=0,"",IF(K17="","--",IF(K17="3E","3E",LOOKUP(K17/M$2,{0,0.4,0.45,0.5,0.55,0.6,0.65,0.7,0.75,0.8,1},{0,2,2.25,2.5,2.75,3,3.25,3.5,3.75,4}))))</f>
        <v/>
      </c>
      <c r="N17" s="3" t="str">
        <f>IF(COUNT($A17)=0,"",IF(AND($A17=DRAFT!$B19,DRAFT!AO19="3E"),"3E",IF(AND($A17=DRAFT!$B19,COUNT(DRAFT!AK19,DRAFT!AO19)=0),"",IF(AND($A17=DRAFT!$B19,COUNT(DRAFT!AK19,DRAFT!AO19)&gt;0),DRAFT!AP19,"ERR"))))</f>
        <v/>
      </c>
      <c r="O17" s="3" t="str">
        <f>IF(COUNT($A17)=0,"",IF(N17="3E","3E",IF(N17="","I",LOOKUP(N17/P$2,{0,0.4,0.45,0.5,0.55,0.6,0.65,0.7,0.75,0.8,1},{"F","D","C","C+","B-","B","B+","A-","A","A+"}))))</f>
        <v/>
      </c>
      <c r="P17" s="2" t="str">
        <f>IF(COUNT($A17)=0,"",IF(N17="","--",IF(N17="3E","3E",LOOKUP(N17/P$2,{0,0.4,0.45,0.5,0.55,0.6,0.65,0.7,0.75,0.8,1},{0,2,2.25,2.5,2.75,3,3.25,3.5,3.75,4}))))</f>
        <v/>
      </c>
      <c r="Q17" s="3" t="str">
        <f>IF(COUNT($A17)=0,"",IF(AND($A17=DRAFT!$B19,DRAFT!AW19="3E"),"3E",IF(AND($A17=DRAFT!$B19,COUNT(DRAFT!AS19,DRAFT!AW19)=0),"",IF(AND($A17=DRAFT!$B19,COUNT(DRAFT!AS19,DRAFT!AW19)&gt;0),DRAFT!AX19,"ERR"))))</f>
        <v/>
      </c>
      <c r="R17" s="3" t="str">
        <f>IF(COUNT($A17)=0,"",IF(Q17="3E","3E",IF(Q17="","I",LOOKUP(Q17/S$2,{0,0.4,0.45,0.5,0.55,0.6,0.65,0.7,0.75,0.8,1},{"F","D","C","C+","B-","B","B+","A-","A","A+"}))))</f>
        <v/>
      </c>
      <c r="S17" s="2" t="str">
        <f>IF(COUNT($A17)=0,"",IF(Q17="","--",IF(Q17="3E","3E",LOOKUP(Q17/S$2,{0,0.4,0.45,0.5,0.55,0.6,0.65,0.7,0.75,0.8,1},{0,2,2.25,2.5,2.75,3,3.25,3.5,3.75,4}))))</f>
        <v/>
      </c>
      <c r="T17" s="3" t="str">
        <f>IF(COUNT($A17)=0,"",IF(AND($A17=DRAFT!$B19,DRAFT!BE19="3E"),"3E",IF(AND($A17=DRAFT!$B19,COUNT(DRAFT!BA19,DRAFT!BE19)=0),"",IF(AND($A17=DRAFT!$B19,COUNT(DRAFT!BA19,DRAFT!BE19)&gt;0),DRAFT!BF19,"ERR"))))</f>
        <v/>
      </c>
      <c r="U17" s="3" t="str">
        <f>IF(COUNT($A17)=0,"",IF(T17="3E","3E",IF(T17="","I",LOOKUP(T17/V$2,{0,0.4,0.45,0.5,0.55,0.6,0.65,0.7,0.75,0.8,1},{"F","D","C","C+","B-","B","B+","A-","A","A+"}))))</f>
        <v/>
      </c>
      <c r="V17" s="2" t="str">
        <f>IF(COUNT($A17)=0,"",IF(T17="","--",IF(T17="3E","3E",LOOKUP(T17/V$2,{0,0.4,0.45,0.5,0.55,0.6,0.65,0.7,0.75,0.8,1},{0,2,2.25,2.5,2.75,3,3.25,3.5,3.75,4}))))</f>
        <v/>
      </c>
      <c r="W17" s="3" t="str">
        <f>IF(COUNT($A17)=0,"",IF(AND($A17=DRAFT!$B19,DRAFT!BG19=0),"",IF(AND($A17=DRAFT!$B19,DRAFT!BG19&gt;0),DRAFT!BG19,"ERR")))</f>
        <v/>
      </c>
      <c r="X17" s="3" t="str">
        <f>IF(COUNT($A17)=0,"",IF(W17="3E","3E",IF(W17="","I",LOOKUP(W17/Y$2,{0,0.4,0.45,0.5,0.55,0.6,0.65,0.7,0.75,0.8,1},{"F","D","C","C+","B-","B","B+","A-","A","A+"}))))</f>
        <v/>
      </c>
      <c r="Y17" s="2" t="str">
        <f>IF(COUNT($A17)=0,"",IF(W17="","--",IF(W17="3E","3E",LOOKUP(W17/Y$2,{0,0.4,0.45,0.5,0.55,0.6,0.65,0.7,0.75,0.8,1},{0,2,2.25,2.5,2.75,3,3.25,3.5,3.75,4}))))</f>
        <v/>
      </c>
      <c r="Z17" s="3" t="str">
        <f>IF(COUNT($A17)=0,"",IF(AND($A17=DRAFT!$B19,DRAFT!BG19=0),"",IF(AND($A17=DRAFT!$B19,DRAFT!BG19&gt;0),DRAFT!BO19,"ERR")))</f>
        <v/>
      </c>
      <c r="AA17" s="3" t="str">
        <f>IF(COUNT($A17)=0,"",IF(Z17="3E","3E",IF(Z17="","I",LOOKUP(Z17/AB$2,{0,0.4,0.45,0.5,0.55,0.6,0.65,0.7,0.75,0.8,1},{"F","D","C","C+","B-","B","B+","A-","A","A+"}))))</f>
        <v/>
      </c>
      <c r="AB17" s="2" t="str">
        <f>IF(COUNT($A17)=0,"",IF(Z17="","--",IF(Z17="3E","3E",LOOKUP(Z17/AB$2,{0,0.4,0.45,0.5,0.55,0.6,0.65,0.7,0.75,0.8,1},{0,2,2.25,2.5,2.75,3,3.25,3.5,3.75,4}))))</f>
        <v/>
      </c>
      <c r="AC17" s="30" t="str">
        <f t="shared" si="0"/>
        <v/>
      </c>
      <c r="AD17" s="3" t="str">
        <f t="shared" si="1"/>
        <v/>
      </c>
      <c r="AE17" s="2" t="str">
        <f t="shared" si="2"/>
        <v/>
      </c>
      <c r="AF17" s="3" t="str">
        <f>IF(COUNT($A17)=0,"",IF(COUNTIF(B17:AD17,"3E")&gt;0,"3E",IF(AND(AB17&gt;=2,AE17&gt;=2,AD17&gt;=30,DRAFT!$A19="R"),"PASS",IF(AND(DRAFT!$A19="IM",COUNT(DRAFT!BP19:BQ19)&gt;0,OR(TABULATION!AD17&gt;DRAFT!BP19,TABULATION!AE17&gt;DRAFT!BQ19)),"IMPROVED",IF(AND(DRAFT!$A19="IM",COUNT(DRAFT!BP19:BQ19)&gt;0,OR(TABULATION!AD17&lt;=DRAFT!BP19,TABULATION!AE17&lt;=DRAFT!BQ19)),"NOT IMPROVED","FAIL")))))</f>
        <v/>
      </c>
      <c r="AG17" s="36" t="str">
        <f t="shared" si="5"/>
        <v/>
      </c>
      <c r="AH17" s="3" t="str">
        <f t="shared" si="3"/>
        <v/>
      </c>
      <c r="AI17" s="33" t="str">
        <f t="shared" si="4"/>
        <v/>
      </c>
    </row>
    <row r="18" spans="1:35" ht="18.95" customHeight="1" x14ac:dyDescent="0.25">
      <c r="A18" s="4" t="str">
        <f>IF(DRAFT!$B20="","",DRAFT!$B20)</f>
        <v/>
      </c>
      <c r="B18" s="3" t="str">
        <f>IF(COUNT($A18)=0,"",IF(AND($A18=DRAFT!$B20,DRAFT!I20="3E"),"3E",IF(AND($A18=DRAFT!$B20,COUNT(DRAFT!E20,DRAFT!I20)=0),"",IF(AND($A18=DRAFT!$B20,COUNT(DRAFT!E20,DRAFT!I20)&gt;0),DRAFT!J20,"ERR"))))</f>
        <v/>
      </c>
      <c r="C18" s="3" t="str">
        <f>IF(COUNT($A18)=0,"",IF(B18="3E","3E",IF(B18="","I",LOOKUP(B18/D$2,{0,0.4,0.45,0.5,0.55,0.6,0.65,0.7,0.75,0.8,1},{"F","D","C","C+","B-","B","B+","A-","A","A+"}))))</f>
        <v/>
      </c>
      <c r="D18" s="2" t="str">
        <f>IF(COUNT($A18)=0,"",IF(B18="","--",IF(B18="3E","3E",LOOKUP(B18/D$2,{0,0.4,0.45,0.5,0.55,0.6,0.65,0.7,0.75,0.8,1},{0,2,2.25,2.5,2.75,3,3.25,3.5,3.75,4}))))</f>
        <v/>
      </c>
      <c r="E18" s="3" t="str">
        <f>IF(COUNT($A18)=0,"",IF(AND($A18=DRAFT!$B20,DRAFT!Q20="3E"),"3E",IF(AND($A18=DRAFT!$B20,COUNT(DRAFT!M20,DRAFT!Q20)=0),"",IF(AND($A18=DRAFT!$B20,COUNT(DRAFT!M20,DRAFT!Q20)&gt;0),DRAFT!R20,"ERR"))))</f>
        <v/>
      </c>
      <c r="F18" s="3" t="str">
        <f>IF(COUNT($A18)=0,"",IF(E18="3E","3E",IF(E18="","I",LOOKUP(E18/G$2,{0,0.4,0.45,0.5,0.55,0.6,0.65,0.7,0.75,0.8,1},{"F","D","C","C+","B-","B","B+","A-","A","A+"}))))</f>
        <v/>
      </c>
      <c r="G18" s="2" t="str">
        <f>IF(COUNT($A18)=0,"",IF(E18="","--",IF(E18="3E","3E",LOOKUP(E18/G$2,{0,0.4,0.45,0.5,0.55,0.6,0.65,0.7,0.75,0.8,1},{0,2,2.25,2.5,2.75,3,3.25,3.5,3.75,4}))))</f>
        <v/>
      </c>
      <c r="H18" s="3" t="str">
        <f>IF(COUNT($A18)=0,"",IF(AND($A18=DRAFT!$B20,DRAFT!Y20="3E"),"3E",IF(AND($A18=DRAFT!$B20,COUNT(DRAFT!U20,DRAFT!Y20)=0),"",IF(AND($A18=DRAFT!$B20,COUNT(DRAFT!U20,DRAFT!Y20)&gt;0),DRAFT!Z20,"ERR"))))</f>
        <v/>
      </c>
      <c r="I18" s="3" t="str">
        <f>IF(COUNT($A18)=0,"",IF(H18="3E","3E",IF(H18="","I",LOOKUP(H18/J$2,{0,0.4,0.45,0.5,0.55,0.6,0.65,0.7,0.75,0.8,1},{"F","D","C","C+","B-","B","B+","A-","A","A+"}))))</f>
        <v/>
      </c>
      <c r="J18" s="2" t="str">
        <f>IF(COUNT($A18)=0,"",IF(H18="","--",IF(H18="3E","3E",LOOKUP(H18/J$2,{0,0.4,0.45,0.5,0.55,0.6,0.65,0.7,0.75,0.8,1},{0,2,2.25,2.5,2.75,3,3.25,3.5,3.75,4}))))</f>
        <v/>
      </c>
      <c r="K18" s="3" t="str">
        <f>IF(COUNT($A18)=0,"",IF(AND($A18=DRAFT!$B20,DRAFT!AG20="3E"),"3E",IF(AND($A18=DRAFT!$B20,COUNT(DRAFT!AC20,DRAFT!AG20)=0),"",IF(AND($A18=DRAFT!$B20,COUNT(DRAFT!AC20,DRAFT!AG20)&gt;0),DRAFT!AH20,"ERR"))))</f>
        <v/>
      </c>
      <c r="L18" s="3" t="str">
        <f>IF(COUNT($A18)=0,"",IF(K18="3E","3E",IF(K18="","I",LOOKUP(K18/M$2,{0,0.4,0.45,0.5,0.55,0.6,0.65,0.7,0.75,0.8,1},{"F","D","C","C+","B-","B","B+","A-","A","A+"}))))</f>
        <v/>
      </c>
      <c r="M18" s="2" t="str">
        <f>IF(COUNT($A18)=0,"",IF(K18="","--",IF(K18="3E","3E",LOOKUP(K18/M$2,{0,0.4,0.45,0.5,0.55,0.6,0.65,0.7,0.75,0.8,1},{0,2,2.25,2.5,2.75,3,3.25,3.5,3.75,4}))))</f>
        <v/>
      </c>
      <c r="N18" s="3" t="str">
        <f>IF(COUNT($A18)=0,"",IF(AND($A18=DRAFT!$B20,DRAFT!AO20="3E"),"3E",IF(AND($A18=DRAFT!$B20,COUNT(DRAFT!AK20,DRAFT!AO20)=0),"",IF(AND($A18=DRAFT!$B20,COUNT(DRAFT!AK20,DRAFT!AO20)&gt;0),DRAFT!AP20,"ERR"))))</f>
        <v/>
      </c>
      <c r="O18" s="3" t="str">
        <f>IF(COUNT($A18)=0,"",IF(N18="3E","3E",IF(N18="","I",LOOKUP(N18/P$2,{0,0.4,0.45,0.5,0.55,0.6,0.65,0.7,0.75,0.8,1},{"F","D","C","C+","B-","B","B+","A-","A","A+"}))))</f>
        <v/>
      </c>
      <c r="P18" s="2" t="str">
        <f>IF(COUNT($A18)=0,"",IF(N18="","--",IF(N18="3E","3E",LOOKUP(N18/P$2,{0,0.4,0.45,0.5,0.55,0.6,0.65,0.7,0.75,0.8,1},{0,2,2.25,2.5,2.75,3,3.25,3.5,3.75,4}))))</f>
        <v/>
      </c>
      <c r="Q18" s="3" t="str">
        <f>IF(COUNT($A18)=0,"",IF(AND($A18=DRAFT!$B20,DRAFT!AW20="3E"),"3E",IF(AND($A18=DRAFT!$B20,COUNT(DRAFT!AS20,DRAFT!AW20)=0),"",IF(AND($A18=DRAFT!$B20,COUNT(DRAFT!AS20,DRAFT!AW20)&gt;0),DRAFT!AX20,"ERR"))))</f>
        <v/>
      </c>
      <c r="R18" s="3" t="str">
        <f>IF(COUNT($A18)=0,"",IF(Q18="3E","3E",IF(Q18="","I",LOOKUP(Q18/S$2,{0,0.4,0.45,0.5,0.55,0.6,0.65,0.7,0.75,0.8,1},{"F","D","C","C+","B-","B","B+","A-","A","A+"}))))</f>
        <v/>
      </c>
      <c r="S18" s="2" t="str">
        <f>IF(COUNT($A18)=0,"",IF(Q18="","--",IF(Q18="3E","3E",LOOKUP(Q18/S$2,{0,0.4,0.45,0.5,0.55,0.6,0.65,0.7,0.75,0.8,1},{0,2,2.25,2.5,2.75,3,3.25,3.5,3.75,4}))))</f>
        <v/>
      </c>
      <c r="T18" s="3" t="str">
        <f>IF(COUNT($A18)=0,"",IF(AND($A18=DRAFT!$B20,DRAFT!BE20="3E"),"3E",IF(AND($A18=DRAFT!$B20,COUNT(DRAFT!BA20,DRAFT!BE20)=0),"",IF(AND($A18=DRAFT!$B20,COUNT(DRAFT!BA20,DRAFT!BE20)&gt;0),DRAFT!BF20,"ERR"))))</f>
        <v/>
      </c>
      <c r="U18" s="3" t="str">
        <f>IF(COUNT($A18)=0,"",IF(T18="3E","3E",IF(T18="","I",LOOKUP(T18/V$2,{0,0.4,0.45,0.5,0.55,0.6,0.65,0.7,0.75,0.8,1},{"F","D","C","C+","B-","B","B+","A-","A","A+"}))))</f>
        <v/>
      </c>
      <c r="V18" s="2" t="str">
        <f>IF(COUNT($A18)=0,"",IF(T18="","--",IF(T18="3E","3E",LOOKUP(T18/V$2,{0,0.4,0.45,0.5,0.55,0.6,0.65,0.7,0.75,0.8,1},{0,2,2.25,2.5,2.75,3,3.25,3.5,3.75,4}))))</f>
        <v/>
      </c>
      <c r="W18" s="3" t="str">
        <f>IF(COUNT($A18)=0,"",IF(AND($A18=DRAFT!$B20,DRAFT!BG20=0),"",IF(AND($A18=DRAFT!$B20,DRAFT!BG20&gt;0),DRAFT!BG20,"ERR")))</f>
        <v/>
      </c>
      <c r="X18" s="3" t="str">
        <f>IF(COUNT($A18)=0,"",IF(W18="3E","3E",IF(W18="","I",LOOKUP(W18/Y$2,{0,0.4,0.45,0.5,0.55,0.6,0.65,0.7,0.75,0.8,1},{"F","D","C","C+","B-","B","B+","A-","A","A+"}))))</f>
        <v/>
      </c>
      <c r="Y18" s="2" t="str">
        <f>IF(COUNT($A18)=0,"",IF(W18="","--",IF(W18="3E","3E",LOOKUP(W18/Y$2,{0,0.4,0.45,0.5,0.55,0.6,0.65,0.7,0.75,0.8,1},{0,2,2.25,2.5,2.75,3,3.25,3.5,3.75,4}))))</f>
        <v/>
      </c>
      <c r="Z18" s="3" t="str">
        <f>IF(COUNT($A18)=0,"",IF(AND($A18=DRAFT!$B20,DRAFT!BG20=0),"",IF(AND($A18=DRAFT!$B20,DRAFT!BG20&gt;0),DRAFT!BO20,"ERR")))</f>
        <v/>
      </c>
      <c r="AA18" s="3" t="str">
        <f>IF(COUNT($A18)=0,"",IF(Z18="3E","3E",IF(Z18="","I",LOOKUP(Z18/AB$2,{0,0.4,0.45,0.5,0.55,0.6,0.65,0.7,0.75,0.8,1},{"F","D","C","C+","B-","B","B+","A-","A","A+"}))))</f>
        <v/>
      </c>
      <c r="AB18" s="2" t="str">
        <f>IF(COUNT($A18)=0,"",IF(Z18="","--",IF(Z18="3E","3E",LOOKUP(Z18/AB$2,{0,0.4,0.45,0.5,0.55,0.6,0.65,0.7,0.75,0.8,1},{0,2,2.25,2.5,2.75,3,3.25,3.5,3.75,4}))))</f>
        <v/>
      </c>
      <c r="AC18" s="30" t="str">
        <f t="shared" si="0"/>
        <v/>
      </c>
      <c r="AD18" s="3" t="str">
        <f t="shared" si="1"/>
        <v/>
      </c>
      <c r="AE18" s="2" t="str">
        <f t="shared" si="2"/>
        <v/>
      </c>
      <c r="AF18" s="3" t="str">
        <f>IF(COUNT($A18)=0,"",IF(COUNTIF(B18:AD18,"3E")&gt;0,"3E",IF(AND(AB18&gt;=2,AE18&gt;=2,AD18&gt;=30,DRAFT!$A20="R"),"PASS",IF(AND(DRAFT!$A20="IM",COUNT(DRAFT!BP20:BQ20)&gt;0,OR(TABULATION!AD18&gt;DRAFT!BP20,TABULATION!AE18&gt;DRAFT!BQ20)),"IMPROVED",IF(AND(DRAFT!$A20="IM",COUNT(DRAFT!BP20:BQ20)&gt;0,OR(TABULATION!AD18&lt;=DRAFT!BP20,TABULATION!AE18&lt;=DRAFT!BQ20)),"NOT IMPROVED","FAIL")))))</f>
        <v/>
      </c>
      <c r="AG18" s="36" t="str">
        <f t="shared" si="5"/>
        <v/>
      </c>
      <c r="AH18" s="3" t="str">
        <f t="shared" si="3"/>
        <v/>
      </c>
      <c r="AI18" s="33" t="str">
        <f t="shared" si="4"/>
        <v/>
      </c>
    </row>
    <row r="19" spans="1:35" ht="18.95" customHeight="1" x14ac:dyDescent="0.25">
      <c r="A19" s="4" t="str">
        <f>IF(DRAFT!$B21="","",DRAFT!$B21)</f>
        <v/>
      </c>
      <c r="B19" s="3" t="str">
        <f>IF(COUNT($A19)=0,"",IF(AND($A19=DRAFT!$B21,DRAFT!I21="3E"),"3E",IF(AND($A19=DRAFT!$B21,COUNT(DRAFT!E21,DRAFT!I21)=0),"",IF(AND($A19=DRAFT!$B21,COUNT(DRAFT!E21,DRAFT!I21)&gt;0),DRAFT!J21,"ERR"))))</f>
        <v/>
      </c>
      <c r="C19" s="3" t="str">
        <f>IF(COUNT($A19)=0,"",IF(B19="3E","3E",IF(B19="","I",LOOKUP(B19/D$2,{0,0.4,0.45,0.5,0.55,0.6,0.65,0.7,0.75,0.8,1},{"F","D","C","C+","B-","B","B+","A-","A","A+"}))))</f>
        <v/>
      </c>
      <c r="D19" s="2" t="str">
        <f>IF(COUNT($A19)=0,"",IF(B19="","--",IF(B19="3E","3E",LOOKUP(B19/D$2,{0,0.4,0.45,0.5,0.55,0.6,0.65,0.7,0.75,0.8,1},{0,2,2.25,2.5,2.75,3,3.25,3.5,3.75,4}))))</f>
        <v/>
      </c>
      <c r="E19" s="3" t="str">
        <f>IF(COUNT($A19)=0,"",IF(AND($A19=DRAFT!$B21,DRAFT!Q21="3E"),"3E",IF(AND($A19=DRAFT!$B21,COUNT(DRAFT!M21,DRAFT!Q21)=0),"",IF(AND($A19=DRAFT!$B21,COUNT(DRAFT!M21,DRAFT!Q21)&gt;0),DRAFT!R21,"ERR"))))</f>
        <v/>
      </c>
      <c r="F19" s="3" t="str">
        <f>IF(COUNT($A19)=0,"",IF(E19="3E","3E",IF(E19="","I",LOOKUP(E19/G$2,{0,0.4,0.45,0.5,0.55,0.6,0.65,0.7,0.75,0.8,1},{"F","D","C","C+","B-","B","B+","A-","A","A+"}))))</f>
        <v/>
      </c>
      <c r="G19" s="2" t="str">
        <f>IF(COUNT($A19)=0,"",IF(E19="","--",IF(E19="3E","3E",LOOKUP(E19/G$2,{0,0.4,0.45,0.5,0.55,0.6,0.65,0.7,0.75,0.8,1},{0,2,2.25,2.5,2.75,3,3.25,3.5,3.75,4}))))</f>
        <v/>
      </c>
      <c r="H19" s="3" t="str">
        <f>IF(COUNT($A19)=0,"",IF(AND($A19=DRAFT!$B21,DRAFT!Y21="3E"),"3E",IF(AND($A19=DRAFT!$B21,COUNT(DRAFT!U21,DRAFT!Y21)=0),"",IF(AND($A19=DRAFT!$B21,COUNT(DRAFT!U21,DRAFT!Y21)&gt;0),DRAFT!Z21,"ERR"))))</f>
        <v/>
      </c>
      <c r="I19" s="3" t="str">
        <f>IF(COUNT($A19)=0,"",IF(H19="3E","3E",IF(H19="","I",LOOKUP(H19/J$2,{0,0.4,0.45,0.5,0.55,0.6,0.65,0.7,0.75,0.8,1},{"F","D","C","C+","B-","B","B+","A-","A","A+"}))))</f>
        <v/>
      </c>
      <c r="J19" s="2" t="str">
        <f>IF(COUNT($A19)=0,"",IF(H19="","--",IF(H19="3E","3E",LOOKUP(H19/J$2,{0,0.4,0.45,0.5,0.55,0.6,0.65,0.7,0.75,0.8,1},{0,2,2.25,2.5,2.75,3,3.25,3.5,3.75,4}))))</f>
        <v/>
      </c>
      <c r="K19" s="3" t="str">
        <f>IF(COUNT($A19)=0,"",IF(AND($A19=DRAFT!$B21,DRAFT!AG21="3E"),"3E",IF(AND($A19=DRAFT!$B21,COUNT(DRAFT!AC21,DRAFT!AG21)=0),"",IF(AND($A19=DRAFT!$B21,COUNT(DRAFT!AC21,DRAFT!AG21)&gt;0),DRAFT!AH21,"ERR"))))</f>
        <v/>
      </c>
      <c r="L19" s="3" t="str">
        <f>IF(COUNT($A19)=0,"",IF(K19="3E","3E",IF(K19="","I",LOOKUP(K19/M$2,{0,0.4,0.45,0.5,0.55,0.6,0.65,0.7,0.75,0.8,1},{"F","D","C","C+","B-","B","B+","A-","A","A+"}))))</f>
        <v/>
      </c>
      <c r="M19" s="2" t="str">
        <f>IF(COUNT($A19)=0,"",IF(K19="","--",IF(K19="3E","3E",LOOKUP(K19/M$2,{0,0.4,0.45,0.5,0.55,0.6,0.65,0.7,0.75,0.8,1},{0,2,2.25,2.5,2.75,3,3.25,3.5,3.75,4}))))</f>
        <v/>
      </c>
      <c r="N19" s="3" t="str">
        <f>IF(COUNT($A19)=0,"",IF(AND($A19=DRAFT!$B21,DRAFT!AO21="3E"),"3E",IF(AND($A19=DRAFT!$B21,COUNT(DRAFT!AK21,DRAFT!AO21)=0),"",IF(AND($A19=DRAFT!$B21,COUNT(DRAFT!AK21,DRAFT!AO21)&gt;0),DRAFT!AP21,"ERR"))))</f>
        <v/>
      </c>
      <c r="O19" s="3" t="str">
        <f>IF(COUNT($A19)=0,"",IF(N19="3E","3E",IF(N19="","I",LOOKUP(N19/P$2,{0,0.4,0.45,0.5,0.55,0.6,0.65,0.7,0.75,0.8,1},{"F","D","C","C+","B-","B","B+","A-","A","A+"}))))</f>
        <v/>
      </c>
      <c r="P19" s="2" t="str">
        <f>IF(COUNT($A19)=0,"",IF(N19="","--",IF(N19="3E","3E",LOOKUP(N19/P$2,{0,0.4,0.45,0.5,0.55,0.6,0.65,0.7,0.75,0.8,1},{0,2,2.25,2.5,2.75,3,3.25,3.5,3.75,4}))))</f>
        <v/>
      </c>
      <c r="Q19" s="3" t="str">
        <f>IF(COUNT($A19)=0,"",IF(AND($A19=DRAFT!$B21,DRAFT!AW21="3E"),"3E",IF(AND($A19=DRAFT!$B21,COUNT(DRAFT!AS21,DRAFT!AW21)=0),"",IF(AND($A19=DRAFT!$B21,COUNT(DRAFT!AS21,DRAFT!AW21)&gt;0),DRAFT!AX21,"ERR"))))</f>
        <v/>
      </c>
      <c r="R19" s="3" t="str">
        <f>IF(COUNT($A19)=0,"",IF(Q19="3E","3E",IF(Q19="","I",LOOKUP(Q19/S$2,{0,0.4,0.45,0.5,0.55,0.6,0.65,0.7,0.75,0.8,1},{"F","D","C","C+","B-","B","B+","A-","A","A+"}))))</f>
        <v/>
      </c>
      <c r="S19" s="2" t="str">
        <f>IF(COUNT($A19)=0,"",IF(Q19="","--",IF(Q19="3E","3E",LOOKUP(Q19/S$2,{0,0.4,0.45,0.5,0.55,0.6,0.65,0.7,0.75,0.8,1},{0,2,2.25,2.5,2.75,3,3.25,3.5,3.75,4}))))</f>
        <v/>
      </c>
      <c r="T19" s="3" t="str">
        <f>IF(COUNT($A19)=0,"",IF(AND($A19=DRAFT!$B21,DRAFT!BE21="3E"),"3E",IF(AND($A19=DRAFT!$B21,COUNT(DRAFT!BA21,DRAFT!BE21)=0),"",IF(AND($A19=DRAFT!$B21,COUNT(DRAFT!BA21,DRAFT!BE21)&gt;0),DRAFT!BF21,"ERR"))))</f>
        <v/>
      </c>
      <c r="U19" s="3" t="str">
        <f>IF(COUNT($A19)=0,"",IF(T19="3E","3E",IF(T19="","I",LOOKUP(T19/V$2,{0,0.4,0.45,0.5,0.55,0.6,0.65,0.7,0.75,0.8,1},{"F","D","C","C+","B-","B","B+","A-","A","A+"}))))</f>
        <v/>
      </c>
      <c r="V19" s="2" t="str">
        <f>IF(COUNT($A19)=0,"",IF(T19="","--",IF(T19="3E","3E",LOOKUP(T19/V$2,{0,0.4,0.45,0.5,0.55,0.6,0.65,0.7,0.75,0.8,1},{0,2,2.25,2.5,2.75,3,3.25,3.5,3.75,4}))))</f>
        <v/>
      </c>
      <c r="W19" s="3" t="str">
        <f>IF(COUNT($A19)=0,"",IF(AND($A19=DRAFT!$B21,DRAFT!BG21=0),"",IF(AND($A19=DRAFT!$B21,DRAFT!BG21&gt;0),DRAFT!BG21,"ERR")))</f>
        <v/>
      </c>
      <c r="X19" s="3" t="str">
        <f>IF(COUNT($A19)=0,"",IF(W19="3E","3E",IF(W19="","I",LOOKUP(W19/Y$2,{0,0.4,0.45,0.5,0.55,0.6,0.65,0.7,0.75,0.8,1},{"F","D","C","C+","B-","B","B+","A-","A","A+"}))))</f>
        <v/>
      </c>
      <c r="Y19" s="2" t="str">
        <f>IF(COUNT($A19)=0,"",IF(W19="","--",IF(W19="3E","3E",LOOKUP(W19/Y$2,{0,0.4,0.45,0.5,0.55,0.6,0.65,0.7,0.75,0.8,1},{0,2,2.25,2.5,2.75,3,3.25,3.5,3.75,4}))))</f>
        <v/>
      </c>
      <c r="Z19" s="3" t="str">
        <f>IF(COUNT($A19)=0,"",IF(AND($A19=DRAFT!$B21,DRAFT!BG21=0),"",IF(AND($A19=DRAFT!$B21,DRAFT!BG21&gt;0),DRAFT!BO21,"ERR")))</f>
        <v/>
      </c>
      <c r="AA19" s="3" t="str">
        <f>IF(COUNT($A19)=0,"",IF(Z19="3E","3E",IF(Z19="","I",LOOKUP(Z19/AB$2,{0,0.4,0.45,0.5,0.55,0.6,0.65,0.7,0.75,0.8,1},{"F","D","C","C+","B-","B","B+","A-","A","A+"}))))</f>
        <v/>
      </c>
      <c r="AB19" s="2" t="str">
        <f>IF(COUNT($A19)=0,"",IF(Z19="","--",IF(Z19="3E","3E",LOOKUP(Z19/AB$2,{0,0.4,0.45,0.5,0.55,0.6,0.65,0.7,0.75,0.8,1},{0,2,2.25,2.5,2.75,3,3.25,3.5,3.75,4}))))</f>
        <v/>
      </c>
      <c r="AC19" s="30" t="str">
        <f t="shared" si="0"/>
        <v/>
      </c>
      <c r="AD19" s="3" t="str">
        <f t="shared" si="1"/>
        <v/>
      </c>
      <c r="AE19" s="2" t="str">
        <f t="shared" si="2"/>
        <v/>
      </c>
      <c r="AF19" s="3" t="str">
        <f>IF(COUNT($A19)=0,"",IF(COUNTIF(B19:AD19,"3E")&gt;0,"3E",IF(AND(AB19&gt;=2,AE19&gt;=2,AD19&gt;=30,DRAFT!$A21="R"),"PASS",IF(AND(DRAFT!$A21="IM",COUNT(DRAFT!BP21:BQ21)&gt;0,OR(TABULATION!AD19&gt;DRAFT!BP21,TABULATION!AE19&gt;DRAFT!BQ21)),"IMPROVED",IF(AND(DRAFT!$A21="IM",COUNT(DRAFT!BP21:BQ21)&gt;0,OR(TABULATION!AD19&lt;=DRAFT!BP21,TABULATION!AE19&lt;=DRAFT!BQ21)),"NOT IMPROVED","FAIL")))))</f>
        <v/>
      </c>
      <c r="AG19" s="36" t="str">
        <f t="shared" si="5"/>
        <v/>
      </c>
      <c r="AH19" s="3" t="str">
        <f t="shared" si="3"/>
        <v/>
      </c>
      <c r="AI19" s="33" t="str">
        <f t="shared" si="4"/>
        <v/>
      </c>
    </row>
    <row r="20" spans="1:35" ht="18.95" customHeight="1" x14ac:dyDescent="0.25">
      <c r="A20" s="4" t="str">
        <f>IF(DRAFT!$B22="","",DRAFT!$B22)</f>
        <v/>
      </c>
      <c r="B20" s="3" t="str">
        <f>IF(COUNT($A20)=0,"",IF(AND($A20=DRAFT!$B22,DRAFT!I22="3E"),"3E",IF(AND($A20=DRAFT!$B22,COUNT(DRAFT!E22,DRAFT!I22)=0),"",IF(AND($A20=DRAFT!$B22,COUNT(DRAFT!E22,DRAFT!I22)&gt;0),DRAFT!J22,"ERR"))))</f>
        <v/>
      </c>
      <c r="C20" s="3" t="str">
        <f>IF(COUNT($A20)=0,"",IF(B20="3E","3E",IF(B20="","I",LOOKUP(B20/D$2,{0,0.4,0.45,0.5,0.55,0.6,0.65,0.7,0.75,0.8,1},{"F","D","C","C+","B-","B","B+","A-","A","A+"}))))</f>
        <v/>
      </c>
      <c r="D20" s="2" t="str">
        <f>IF(COUNT($A20)=0,"",IF(B20="","--",IF(B20="3E","3E",LOOKUP(B20/D$2,{0,0.4,0.45,0.5,0.55,0.6,0.65,0.7,0.75,0.8,1},{0,2,2.25,2.5,2.75,3,3.25,3.5,3.75,4}))))</f>
        <v/>
      </c>
      <c r="E20" s="3" t="str">
        <f>IF(COUNT($A20)=0,"",IF(AND($A20=DRAFT!$B22,DRAFT!Q22="3E"),"3E",IF(AND($A20=DRAFT!$B22,COUNT(DRAFT!M22,DRAFT!Q22)=0),"",IF(AND($A20=DRAFT!$B22,COUNT(DRAFT!M22,DRAFT!Q22)&gt;0),DRAFT!R22,"ERR"))))</f>
        <v/>
      </c>
      <c r="F20" s="3" t="str">
        <f>IF(COUNT($A20)=0,"",IF(E20="3E","3E",IF(E20="","I",LOOKUP(E20/G$2,{0,0.4,0.45,0.5,0.55,0.6,0.65,0.7,0.75,0.8,1},{"F","D","C","C+","B-","B","B+","A-","A","A+"}))))</f>
        <v/>
      </c>
      <c r="G20" s="2" t="str">
        <f>IF(COUNT($A20)=0,"",IF(E20="","--",IF(E20="3E","3E",LOOKUP(E20/G$2,{0,0.4,0.45,0.5,0.55,0.6,0.65,0.7,0.75,0.8,1},{0,2,2.25,2.5,2.75,3,3.25,3.5,3.75,4}))))</f>
        <v/>
      </c>
      <c r="H20" s="3" t="str">
        <f>IF(COUNT($A20)=0,"",IF(AND($A20=DRAFT!$B22,DRAFT!Y22="3E"),"3E",IF(AND($A20=DRAFT!$B22,COUNT(DRAFT!U22,DRAFT!Y22)=0),"",IF(AND($A20=DRAFT!$B22,COUNT(DRAFT!U22,DRAFT!Y22)&gt;0),DRAFT!Z22,"ERR"))))</f>
        <v/>
      </c>
      <c r="I20" s="3" t="str">
        <f>IF(COUNT($A20)=0,"",IF(H20="3E","3E",IF(H20="","I",LOOKUP(H20/J$2,{0,0.4,0.45,0.5,0.55,0.6,0.65,0.7,0.75,0.8,1},{"F","D","C","C+","B-","B","B+","A-","A","A+"}))))</f>
        <v/>
      </c>
      <c r="J20" s="2" t="str">
        <f>IF(COUNT($A20)=0,"",IF(H20="","--",IF(H20="3E","3E",LOOKUP(H20/J$2,{0,0.4,0.45,0.5,0.55,0.6,0.65,0.7,0.75,0.8,1},{0,2,2.25,2.5,2.75,3,3.25,3.5,3.75,4}))))</f>
        <v/>
      </c>
      <c r="K20" s="3" t="str">
        <f>IF(COUNT($A20)=0,"",IF(AND($A20=DRAFT!$B22,DRAFT!AG22="3E"),"3E",IF(AND($A20=DRAFT!$B22,COUNT(DRAFT!AC22,DRAFT!AG22)=0),"",IF(AND($A20=DRAFT!$B22,COUNT(DRAFT!AC22,DRAFT!AG22)&gt;0),DRAFT!AH22,"ERR"))))</f>
        <v/>
      </c>
      <c r="L20" s="3" t="str">
        <f>IF(COUNT($A20)=0,"",IF(K20="3E","3E",IF(K20="","I",LOOKUP(K20/M$2,{0,0.4,0.45,0.5,0.55,0.6,0.65,0.7,0.75,0.8,1},{"F","D","C","C+","B-","B","B+","A-","A","A+"}))))</f>
        <v/>
      </c>
      <c r="M20" s="2" t="str">
        <f>IF(COUNT($A20)=0,"",IF(K20="","--",IF(K20="3E","3E",LOOKUP(K20/M$2,{0,0.4,0.45,0.5,0.55,0.6,0.65,0.7,0.75,0.8,1},{0,2,2.25,2.5,2.75,3,3.25,3.5,3.75,4}))))</f>
        <v/>
      </c>
      <c r="N20" s="3" t="str">
        <f>IF(COUNT($A20)=0,"",IF(AND($A20=DRAFT!$B22,DRAFT!AO22="3E"),"3E",IF(AND($A20=DRAFT!$B22,COUNT(DRAFT!AK22,DRAFT!AO22)=0),"",IF(AND($A20=DRAFT!$B22,COUNT(DRAFT!AK22,DRAFT!AO22)&gt;0),DRAFT!AP22,"ERR"))))</f>
        <v/>
      </c>
      <c r="O20" s="3" t="str">
        <f>IF(COUNT($A20)=0,"",IF(N20="3E","3E",IF(N20="","I",LOOKUP(N20/P$2,{0,0.4,0.45,0.5,0.55,0.6,0.65,0.7,0.75,0.8,1},{"F","D","C","C+","B-","B","B+","A-","A","A+"}))))</f>
        <v/>
      </c>
      <c r="P20" s="2" t="str">
        <f>IF(COUNT($A20)=0,"",IF(N20="","--",IF(N20="3E","3E",LOOKUP(N20/P$2,{0,0.4,0.45,0.5,0.55,0.6,0.65,0.7,0.75,0.8,1},{0,2,2.25,2.5,2.75,3,3.25,3.5,3.75,4}))))</f>
        <v/>
      </c>
      <c r="Q20" s="3" t="str">
        <f>IF(COUNT($A20)=0,"",IF(AND($A20=DRAFT!$B22,DRAFT!AW22="3E"),"3E",IF(AND($A20=DRAFT!$B22,COUNT(DRAFT!AS22,DRAFT!AW22)=0),"",IF(AND($A20=DRAFT!$B22,COUNT(DRAFT!AS22,DRAFT!AW22)&gt;0),DRAFT!AX22,"ERR"))))</f>
        <v/>
      </c>
      <c r="R20" s="3" t="str">
        <f>IF(COUNT($A20)=0,"",IF(Q20="3E","3E",IF(Q20="","I",LOOKUP(Q20/S$2,{0,0.4,0.45,0.5,0.55,0.6,0.65,0.7,0.75,0.8,1},{"F","D","C","C+","B-","B","B+","A-","A","A+"}))))</f>
        <v/>
      </c>
      <c r="S20" s="2" t="str">
        <f>IF(COUNT($A20)=0,"",IF(Q20="","--",IF(Q20="3E","3E",LOOKUP(Q20/S$2,{0,0.4,0.45,0.5,0.55,0.6,0.65,0.7,0.75,0.8,1},{0,2,2.25,2.5,2.75,3,3.25,3.5,3.75,4}))))</f>
        <v/>
      </c>
      <c r="T20" s="3" t="str">
        <f>IF(COUNT($A20)=0,"",IF(AND($A20=DRAFT!$B22,DRAFT!BE22="3E"),"3E",IF(AND($A20=DRAFT!$B22,COUNT(DRAFT!BA22,DRAFT!BE22)=0),"",IF(AND($A20=DRAFT!$B22,COUNT(DRAFT!BA22,DRAFT!BE22)&gt;0),DRAFT!BF22,"ERR"))))</f>
        <v/>
      </c>
      <c r="U20" s="3" t="str">
        <f>IF(COUNT($A20)=0,"",IF(T20="3E","3E",IF(T20="","I",LOOKUP(T20/V$2,{0,0.4,0.45,0.5,0.55,0.6,0.65,0.7,0.75,0.8,1},{"F","D","C","C+","B-","B","B+","A-","A","A+"}))))</f>
        <v/>
      </c>
      <c r="V20" s="2" t="str">
        <f>IF(COUNT($A20)=0,"",IF(T20="","--",IF(T20="3E","3E",LOOKUP(T20/V$2,{0,0.4,0.45,0.5,0.55,0.6,0.65,0.7,0.75,0.8,1},{0,2,2.25,2.5,2.75,3,3.25,3.5,3.75,4}))))</f>
        <v/>
      </c>
      <c r="W20" s="3" t="str">
        <f>IF(COUNT($A20)=0,"",IF(AND($A20=DRAFT!$B22,DRAFT!BG22=0),"",IF(AND($A20=DRAFT!$B22,DRAFT!BG22&gt;0),DRAFT!BG22,"ERR")))</f>
        <v/>
      </c>
      <c r="X20" s="3" t="str">
        <f>IF(COUNT($A20)=0,"",IF(W20="3E","3E",IF(W20="","I",LOOKUP(W20/Y$2,{0,0.4,0.45,0.5,0.55,0.6,0.65,0.7,0.75,0.8,1},{"F","D","C","C+","B-","B","B+","A-","A","A+"}))))</f>
        <v/>
      </c>
      <c r="Y20" s="2" t="str">
        <f>IF(COUNT($A20)=0,"",IF(W20="","--",IF(W20="3E","3E",LOOKUP(W20/Y$2,{0,0.4,0.45,0.5,0.55,0.6,0.65,0.7,0.75,0.8,1},{0,2,2.25,2.5,2.75,3,3.25,3.5,3.75,4}))))</f>
        <v/>
      </c>
      <c r="Z20" s="3" t="str">
        <f>IF(COUNT($A20)=0,"",IF(AND($A20=DRAFT!$B22,DRAFT!BG22=0),"",IF(AND($A20=DRAFT!$B22,DRAFT!BG22&gt;0),DRAFT!BO22,"ERR")))</f>
        <v/>
      </c>
      <c r="AA20" s="3" t="str">
        <f>IF(COUNT($A20)=0,"",IF(Z20="3E","3E",IF(Z20="","I",LOOKUP(Z20/AB$2,{0,0.4,0.45,0.5,0.55,0.6,0.65,0.7,0.75,0.8,1},{"F","D","C","C+","B-","B","B+","A-","A","A+"}))))</f>
        <v/>
      </c>
      <c r="AB20" s="2" t="str">
        <f>IF(COUNT($A20)=0,"",IF(Z20="","--",IF(Z20="3E","3E",LOOKUP(Z20/AB$2,{0,0.4,0.45,0.5,0.55,0.6,0.65,0.7,0.75,0.8,1},{0,2,2.25,2.5,2.75,3,3.25,3.5,3.75,4}))))</f>
        <v/>
      </c>
      <c r="AC20" s="30" t="str">
        <f t="shared" si="0"/>
        <v/>
      </c>
      <c r="AD20" s="3" t="str">
        <f t="shared" si="1"/>
        <v/>
      </c>
      <c r="AE20" s="2" t="str">
        <f t="shared" si="2"/>
        <v/>
      </c>
      <c r="AF20" s="3" t="str">
        <f>IF(COUNT($A20)=0,"",IF(COUNTIF(B20:AD20,"3E")&gt;0,"3E",IF(AND(AB20&gt;=2,AE20&gt;=2,AD20&gt;=30,DRAFT!$A22="R"),"PASS",IF(AND(DRAFT!$A22="IM",COUNT(DRAFT!BP22:BQ22)&gt;0,OR(TABULATION!AD20&gt;DRAFT!BP22,TABULATION!AE20&gt;DRAFT!BQ22)),"IMPROVED",IF(AND(DRAFT!$A22="IM",COUNT(DRAFT!BP22:BQ22)&gt;0,OR(TABULATION!AD20&lt;=DRAFT!BP22,TABULATION!AE20&lt;=DRAFT!BQ22)),"NOT IMPROVED","FAIL")))))</f>
        <v/>
      </c>
      <c r="AG20" s="36" t="str">
        <f t="shared" si="5"/>
        <v/>
      </c>
      <c r="AH20" s="3" t="str">
        <f t="shared" si="3"/>
        <v/>
      </c>
      <c r="AI20" s="33" t="str">
        <f t="shared" si="4"/>
        <v/>
      </c>
    </row>
    <row r="21" spans="1:35" ht="18.95" customHeight="1" x14ac:dyDescent="0.25">
      <c r="A21" s="4" t="str">
        <f>IF(DRAFT!$B23="","",DRAFT!$B23)</f>
        <v/>
      </c>
      <c r="B21" s="3" t="str">
        <f>IF(COUNT($A21)=0,"",IF(AND($A21=DRAFT!$B23,DRAFT!I23="3E"),"3E",IF(AND($A21=DRAFT!$B23,COUNT(DRAFT!E23,DRAFT!I23)=0),"",IF(AND($A21=DRAFT!$B23,COUNT(DRAFT!E23,DRAFT!I23)&gt;0),DRAFT!J23,"ERR"))))</f>
        <v/>
      </c>
      <c r="C21" s="3" t="str">
        <f>IF(COUNT($A21)=0,"",IF(B21="3E","3E",IF(B21="","I",LOOKUP(B21/D$2,{0,0.4,0.45,0.5,0.55,0.6,0.65,0.7,0.75,0.8,1},{"F","D","C","C+","B-","B","B+","A-","A","A+"}))))</f>
        <v/>
      </c>
      <c r="D21" s="2" t="str">
        <f>IF(COUNT($A21)=0,"",IF(B21="","--",IF(B21="3E","3E",LOOKUP(B21/D$2,{0,0.4,0.45,0.5,0.55,0.6,0.65,0.7,0.75,0.8,1},{0,2,2.25,2.5,2.75,3,3.25,3.5,3.75,4}))))</f>
        <v/>
      </c>
      <c r="E21" s="3" t="str">
        <f>IF(COUNT($A21)=0,"",IF(AND($A21=DRAFT!$B23,DRAFT!Q23="3E"),"3E",IF(AND($A21=DRAFT!$B23,COUNT(DRAFT!M23,DRAFT!Q23)=0),"",IF(AND($A21=DRAFT!$B23,COUNT(DRAFT!M23,DRAFT!Q23)&gt;0),DRAFT!R23,"ERR"))))</f>
        <v/>
      </c>
      <c r="F21" s="3" t="str">
        <f>IF(COUNT($A21)=0,"",IF(E21="3E","3E",IF(E21="","I",LOOKUP(E21/G$2,{0,0.4,0.45,0.5,0.55,0.6,0.65,0.7,0.75,0.8,1},{"F","D","C","C+","B-","B","B+","A-","A","A+"}))))</f>
        <v/>
      </c>
      <c r="G21" s="2" t="str">
        <f>IF(COUNT($A21)=0,"",IF(E21="","--",IF(E21="3E","3E",LOOKUP(E21/G$2,{0,0.4,0.45,0.5,0.55,0.6,0.65,0.7,0.75,0.8,1},{0,2,2.25,2.5,2.75,3,3.25,3.5,3.75,4}))))</f>
        <v/>
      </c>
      <c r="H21" s="3" t="str">
        <f>IF(COUNT($A21)=0,"",IF(AND($A21=DRAFT!$B23,DRAFT!Y23="3E"),"3E",IF(AND($A21=DRAFT!$B23,COUNT(DRAFT!U23,DRAFT!Y23)=0),"",IF(AND($A21=DRAFT!$B23,COUNT(DRAFT!U23,DRAFT!Y23)&gt;0),DRAFT!Z23,"ERR"))))</f>
        <v/>
      </c>
      <c r="I21" s="3" t="str">
        <f>IF(COUNT($A21)=0,"",IF(H21="3E","3E",IF(H21="","I",LOOKUP(H21/J$2,{0,0.4,0.45,0.5,0.55,0.6,0.65,0.7,0.75,0.8,1},{"F","D","C","C+","B-","B","B+","A-","A","A+"}))))</f>
        <v/>
      </c>
      <c r="J21" s="2" t="str">
        <f>IF(COUNT($A21)=0,"",IF(H21="","--",IF(H21="3E","3E",LOOKUP(H21/J$2,{0,0.4,0.45,0.5,0.55,0.6,0.65,0.7,0.75,0.8,1},{0,2,2.25,2.5,2.75,3,3.25,3.5,3.75,4}))))</f>
        <v/>
      </c>
      <c r="K21" s="3" t="str">
        <f>IF(COUNT($A21)=0,"",IF(AND($A21=DRAFT!$B23,DRAFT!AG23="3E"),"3E",IF(AND($A21=DRAFT!$B23,COUNT(DRAFT!AC23,DRAFT!AG23)=0),"",IF(AND($A21=DRAFT!$B23,COUNT(DRAFT!AC23,DRAFT!AG23)&gt;0),DRAFT!AH23,"ERR"))))</f>
        <v/>
      </c>
      <c r="L21" s="3" t="str">
        <f>IF(COUNT($A21)=0,"",IF(K21="3E","3E",IF(K21="","I",LOOKUP(K21/M$2,{0,0.4,0.45,0.5,0.55,0.6,0.65,0.7,0.75,0.8,1},{"F","D","C","C+","B-","B","B+","A-","A","A+"}))))</f>
        <v/>
      </c>
      <c r="M21" s="2" t="str">
        <f>IF(COUNT($A21)=0,"",IF(K21="","--",IF(K21="3E","3E",LOOKUP(K21/M$2,{0,0.4,0.45,0.5,0.55,0.6,0.65,0.7,0.75,0.8,1},{0,2,2.25,2.5,2.75,3,3.25,3.5,3.75,4}))))</f>
        <v/>
      </c>
      <c r="N21" s="3" t="str">
        <f>IF(COUNT($A21)=0,"",IF(AND($A21=DRAFT!$B23,DRAFT!AO23="3E"),"3E",IF(AND($A21=DRAFT!$B23,COUNT(DRAFT!AK23,DRAFT!AO23)=0),"",IF(AND($A21=DRAFT!$B23,COUNT(DRAFT!AK23,DRAFT!AO23)&gt;0),DRAFT!AP23,"ERR"))))</f>
        <v/>
      </c>
      <c r="O21" s="3" t="str">
        <f>IF(COUNT($A21)=0,"",IF(N21="3E","3E",IF(N21="","I",LOOKUP(N21/P$2,{0,0.4,0.45,0.5,0.55,0.6,0.65,0.7,0.75,0.8,1},{"F","D","C","C+","B-","B","B+","A-","A","A+"}))))</f>
        <v/>
      </c>
      <c r="P21" s="2" t="str">
        <f>IF(COUNT($A21)=0,"",IF(N21="","--",IF(N21="3E","3E",LOOKUP(N21/P$2,{0,0.4,0.45,0.5,0.55,0.6,0.65,0.7,0.75,0.8,1},{0,2,2.25,2.5,2.75,3,3.25,3.5,3.75,4}))))</f>
        <v/>
      </c>
      <c r="Q21" s="3" t="str">
        <f>IF(COUNT($A21)=0,"",IF(AND($A21=DRAFT!$B23,DRAFT!AW23="3E"),"3E",IF(AND($A21=DRAFT!$B23,COUNT(DRAFT!AS23,DRAFT!AW23)=0),"",IF(AND($A21=DRAFT!$B23,COUNT(DRAFT!AS23,DRAFT!AW23)&gt;0),DRAFT!AX23,"ERR"))))</f>
        <v/>
      </c>
      <c r="R21" s="3" t="str">
        <f>IF(COUNT($A21)=0,"",IF(Q21="3E","3E",IF(Q21="","I",LOOKUP(Q21/S$2,{0,0.4,0.45,0.5,0.55,0.6,0.65,0.7,0.75,0.8,1},{"F","D","C","C+","B-","B","B+","A-","A","A+"}))))</f>
        <v/>
      </c>
      <c r="S21" s="2" t="str">
        <f>IF(COUNT($A21)=0,"",IF(Q21="","--",IF(Q21="3E","3E",LOOKUP(Q21/S$2,{0,0.4,0.45,0.5,0.55,0.6,0.65,0.7,0.75,0.8,1},{0,2,2.25,2.5,2.75,3,3.25,3.5,3.75,4}))))</f>
        <v/>
      </c>
      <c r="T21" s="3" t="str">
        <f>IF(COUNT($A21)=0,"",IF(AND($A21=DRAFT!$B23,DRAFT!BE23="3E"),"3E",IF(AND($A21=DRAFT!$B23,COUNT(DRAFT!BA23,DRAFT!BE23)=0),"",IF(AND($A21=DRAFT!$B23,COUNT(DRAFT!BA23,DRAFT!BE23)&gt;0),DRAFT!BF23,"ERR"))))</f>
        <v/>
      </c>
      <c r="U21" s="3" t="str">
        <f>IF(COUNT($A21)=0,"",IF(T21="3E","3E",IF(T21="","I",LOOKUP(T21/V$2,{0,0.4,0.45,0.5,0.55,0.6,0.65,0.7,0.75,0.8,1},{"F","D","C","C+","B-","B","B+","A-","A","A+"}))))</f>
        <v/>
      </c>
      <c r="V21" s="2" t="str">
        <f>IF(COUNT($A21)=0,"",IF(T21="","--",IF(T21="3E","3E",LOOKUP(T21/V$2,{0,0.4,0.45,0.5,0.55,0.6,0.65,0.7,0.75,0.8,1},{0,2,2.25,2.5,2.75,3,3.25,3.5,3.75,4}))))</f>
        <v/>
      </c>
      <c r="W21" s="3" t="str">
        <f>IF(COUNT($A21)=0,"",IF(AND($A21=DRAFT!$B23,DRAFT!BG23=0),"",IF(AND($A21=DRAFT!$B23,DRAFT!BG23&gt;0),DRAFT!BG23,"ERR")))</f>
        <v/>
      </c>
      <c r="X21" s="3" t="str">
        <f>IF(COUNT($A21)=0,"",IF(W21="3E","3E",IF(W21="","I",LOOKUP(W21/Y$2,{0,0.4,0.45,0.5,0.55,0.6,0.65,0.7,0.75,0.8,1},{"F","D","C","C+","B-","B","B+","A-","A","A+"}))))</f>
        <v/>
      </c>
      <c r="Y21" s="2" t="str">
        <f>IF(COUNT($A21)=0,"",IF(W21="","--",IF(W21="3E","3E",LOOKUP(W21/Y$2,{0,0.4,0.45,0.5,0.55,0.6,0.65,0.7,0.75,0.8,1},{0,2,2.25,2.5,2.75,3,3.25,3.5,3.75,4}))))</f>
        <v/>
      </c>
      <c r="Z21" s="3" t="str">
        <f>IF(COUNT($A21)=0,"",IF(AND($A21=DRAFT!$B23,DRAFT!BG23=0),"",IF(AND($A21=DRAFT!$B23,DRAFT!BG23&gt;0),DRAFT!BO23,"ERR")))</f>
        <v/>
      </c>
      <c r="AA21" s="3" t="str">
        <f>IF(COUNT($A21)=0,"",IF(Z21="3E","3E",IF(Z21="","I",LOOKUP(Z21/AB$2,{0,0.4,0.45,0.5,0.55,0.6,0.65,0.7,0.75,0.8,1},{"F","D","C","C+","B-","B","B+","A-","A","A+"}))))</f>
        <v/>
      </c>
      <c r="AB21" s="2" t="str">
        <f>IF(COUNT($A21)=0,"",IF(Z21="","--",IF(Z21="3E","3E",LOOKUP(Z21/AB$2,{0,0.4,0.45,0.5,0.55,0.6,0.65,0.7,0.75,0.8,1},{0,2,2.25,2.5,2.75,3,3.25,3.5,3.75,4}))))</f>
        <v/>
      </c>
      <c r="AC21" s="30" t="str">
        <f t="shared" si="0"/>
        <v/>
      </c>
      <c r="AD21" s="3" t="str">
        <f t="shared" si="1"/>
        <v/>
      </c>
      <c r="AE21" s="2" t="str">
        <f t="shared" si="2"/>
        <v/>
      </c>
      <c r="AF21" s="3" t="str">
        <f>IF(COUNT($A21)=0,"",IF(COUNTIF(B21:AD21,"3E")&gt;0,"3E",IF(AND(AB21&gt;=2,AE21&gt;=2,AD21&gt;=30,DRAFT!$A23="R"),"PASS",IF(AND(DRAFT!$A23="IM",COUNT(DRAFT!BP23:BQ23)&gt;0,OR(TABULATION!AD21&gt;DRAFT!BP23,TABULATION!AE21&gt;DRAFT!BQ23)),"IMPROVED",IF(AND(DRAFT!$A23="IM",COUNT(DRAFT!BP23:BQ23)&gt;0,OR(TABULATION!AD21&lt;=DRAFT!BP23,TABULATION!AE21&lt;=DRAFT!BQ23)),"NOT IMPROVED","FAIL")))))</f>
        <v/>
      </c>
      <c r="AG21" s="36" t="str">
        <f t="shared" si="5"/>
        <v/>
      </c>
      <c r="AH21" s="3" t="str">
        <f t="shared" si="3"/>
        <v/>
      </c>
      <c r="AI21" s="33" t="str">
        <f t="shared" si="4"/>
        <v/>
      </c>
    </row>
    <row r="22" spans="1:35" ht="18.95" customHeight="1" x14ac:dyDescent="0.25">
      <c r="A22" s="4" t="str">
        <f>IF(DRAFT!$B24="","",DRAFT!$B24)</f>
        <v/>
      </c>
      <c r="B22" s="3" t="str">
        <f>IF(COUNT($A22)=0,"",IF(AND($A22=DRAFT!$B24,DRAFT!I24="3E"),"3E",IF(AND($A22=DRAFT!$B24,COUNT(DRAFT!E24,DRAFT!I24)=0),"",IF(AND($A22=DRAFT!$B24,COUNT(DRAFT!E24,DRAFT!I24)&gt;0),DRAFT!J24,"ERR"))))</f>
        <v/>
      </c>
      <c r="C22" s="3" t="str">
        <f>IF(COUNT($A22)=0,"",IF(B22="3E","3E",IF(B22="","I",LOOKUP(B22/D$2,{0,0.4,0.45,0.5,0.55,0.6,0.65,0.7,0.75,0.8,1},{"F","D","C","C+","B-","B","B+","A-","A","A+"}))))</f>
        <v/>
      </c>
      <c r="D22" s="2" t="str">
        <f>IF(COUNT($A22)=0,"",IF(B22="","--",IF(B22="3E","3E",LOOKUP(B22/D$2,{0,0.4,0.45,0.5,0.55,0.6,0.65,0.7,0.75,0.8,1},{0,2,2.25,2.5,2.75,3,3.25,3.5,3.75,4}))))</f>
        <v/>
      </c>
      <c r="E22" s="3" t="str">
        <f>IF(COUNT($A22)=0,"",IF(AND($A22=DRAFT!$B24,DRAFT!Q24="3E"),"3E",IF(AND($A22=DRAFT!$B24,COUNT(DRAFT!M24,DRAFT!Q24)=0),"",IF(AND($A22=DRAFT!$B24,COUNT(DRAFT!M24,DRAFT!Q24)&gt;0),DRAFT!R24,"ERR"))))</f>
        <v/>
      </c>
      <c r="F22" s="3" t="str">
        <f>IF(COUNT($A22)=0,"",IF(E22="3E","3E",IF(E22="","I",LOOKUP(E22/G$2,{0,0.4,0.45,0.5,0.55,0.6,0.65,0.7,0.75,0.8,1},{"F","D","C","C+","B-","B","B+","A-","A","A+"}))))</f>
        <v/>
      </c>
      <c r="G22" s="2" t="str">
        <f>IF(COUNT($A22)=0,"",IF(E22="","--",IF(E22="3E","3E",LOOKUP(E22/G$2,{0,0.4,0.45,0.5,0.55,0.6,0.65,0.7,0.75,0.8,1},{0,2,2.25,2.5,2.75,3,3.25,3.5,3.75,4}))))</f>
        <v/>
      </c>
      <c r="H22" s="3" t="str">
        <f>IF(COUNT($A22)=0,"",IF(AND($A22=DRAFT!$B24,DRAFT!Y24="3E"),"3E",IF(AND($A22=DRAFT!$B24,COUNT(DRAFT!U24,DRAFT!Y24)=0),"",IF(AND($A22=DRAFT!$B24,COUNT(DRAFT!U24,DRAFT!Y24)&gt;0),DRAFT!Z24,"ERR"))))</f>
        <v/>
      </c>
      <c r="I22" s="3" t="str">
        <f>IF(COUNT($A22)=0,"",IF(H22="3E","3E",IF(H22="","I",LOOKUP(H22/J$2,{0,0.4,0.45,0.5,0.55,0.6,0.65,0.7,0.75,0.8,1},{"F","D","C","C+","B-","B","B+","A-","A","A+"}))))</f>
        <v/>
      </c>
      <c r="J22" s="2" t="str">
        <f>IF(COUNT($A22)=0,"",IF(H22="","--",IF(H22="3E","3E",LOOKUP(H22/J$2,{0,0.4,0.45,0.5,0.55,0.6,0.65,0.7,0.75,0.8,1},{0,2,2.25,2.5,2.75,3,3.25,3.5,3.75,4}))))</f>
        <v/>
      </c>
      <c r="K22" s="3" t="str">
        <f>IF(COUNT($A22)=0,"",IF(AND($A22=DRAFT!$B24,DRAFT!AG24="3E"),"3E",IF(AND($A22=DRAFT!$B24,COUNT(DRAFT!AC24,DRAFT!AG24)=0),"",IF(AND($A22=DRAFT!$B24,COUNT(DRAFT!AC24,DRAFT!AG24)&gt;0),DRAFT!AH24,"ERR"))))</f>
        <v/>
      </c>
      <c r="L22" s="3" t="str">
        <f>IF(COUNT($A22)=0,"",IF(K22="3E","3E",IF(K22="","I",LOOKUP(K22/M$2,{0,0.4,0.45,0.5,0.55,0.6,0.65,0.7,0.75,0.8,1},{"F","D","C","C+","B-","B","B+","A-","A","A+"}))))</f>
        <v/>
      </c>
      <c r="M22" s="2" t="str">
        <f>IF(COUNT($A22)=0,"",IF(K22="","--",IF(K22="3E","3E",LOOKUP(K22/M$2,{0,0.4,0.45,0.5,0.55,0.6,0.65,0.7,0.75,0.8,1},{0,2,2.25,2.5,2.75,3,3.25,3.5,3.75,4}))))</f>
        <v/>
      </c>
      <c r="N22" s="3" t="str">
        <f>IF(COUNT($A22)=0,"",IF(AND($A22=DRAFT!$B24,DRAFT!AO24="3E"),"3E",IF(AND($A22=DRAFT!$B24,COUNT(DRAFT!AK24,DRAFT!AO24)=0),"",IF(AND($A22=DRAFT!$B24,COUNT(DRAFT!AK24,DRAFT!AO24)&gt;0),DRAFT!AP24,"ERR"))))</f>
        <v/>
      </c>
      <c r="O22" s="3" t="str">
        <f>IF(COUNT($A22)=0,"",IF(N22="3E","3E",IF(N22="","I",LOOKUP(N22/P$2,{0,0.4,0.45,0.5,0.55,0.6,0.65,0.7,0.75,0.8,1},{"F","D","C","C+","B-","B","B+","A-","A","A+"}))))</f>
        <v/>
      </c>
      <c r="P22" s="2" t="str">
        <f>IF(COUNT($A22)=0,"",IF(N22="","--",IF(N22="3E","3E",LOOKUP(N22/P$2,{0,0.4,0.45,0.5,0.55,0.6,0.65,0.7,0.75,0.8,1},{0,2,2.25,2.5,2.75,3,3.25,3.5,3.75,4}))))</f>
        <v/>
      </c>
      <c r="Q22" s="3" t="str">
        <f>IF(COUNT($A22)=0,"",IF(AND($A22=DRAFT!$B24,DRAFT!AW24="3E"),"3E",IF(AND($A22=DRAFT!$B24,COUNT(DRAFT!AS24,DRAFT!AW24)=0),"",IF(AND($A22=DRAFT!$B24,COUNT(DRAFT!AS24,DRAFT!AW24)&gt;0),DRAFT!AX24,"ERR"))))</f>
        <v/>
      </c>
      <c r="R22" s="3" t="str">
        <f>IF(COUNT($A22)=0,"",IF(Q22="3E","3E",IF(Q22="","I",LOOKUP(Q22/S$2,{0,0.4,0.45,0.5,0.55,0.6,0.65,0.7,0.75,0.8,1},{"F","D","C","C+","B-","B","B+","A-","A","A+"}))))</f>
        <v/>
      </c>
      <c r="S22" s="2" t="str">
        <f>IF(COUNT($A22)=0,"",IF(Q22="","--",IF(Q22="3E","3E",LOOKUP(Q22/S$2,{0,0.4,0.45,0.5,0.55,0.6,0.65,0.7,0.75,0.8,1},{0,2,2.25,2.5,2.75,3,3.25,3.5,3.75,4}))))</f>
        <v/>
      </c>
      <c r="T22" s="3" t="str">
        <f>IF(COUNT($A22)=0,"",IF(AND($A22=DRAFT!$B24,DRAFT!BE24="3E"),"3E",IF(AND($A22=DRAFT!$B24,COUNT(DRAFT!BA24,DRAFT!BE24)=0),"",IF(AND($A22=DRAFT!$B24,COUNT(DRAFT!BA24,DRAFT!BE24)&gt;0),DRAFT!BF24,"ERR"))))</f>
        <v/>
      </c>
      <c r="U22" s="3" t="str">
        <f>IF(COUNT($A22)=0,"",IF(T22="3E","3E",IF(T22="","I",LOOKUP(T22/V$2,{0,0.4,0.45,0.5,0.55,0.6,0.65,0.7,0.75,0.8,1},{"F","D","C","C+","B-","B","B+","A-","A","A+"}))))</f>
        <v/>
      </c>
      <c r="V22" s="2" t="str">
        <f>IF(COUNT($A22)=0,"",IF(T22="","--",IF(T22="3E","3E",LOOKUP(T22/V$2,{0,0.4,0.45,0.5,0.55,0.6,0.65,0.7,0.75,0.8,1},{0,2,2.25,2.5,2.75,3,3.25,3.5,3.75,4}))))</f>
        <v/>
      </c>
      <c r="W22" s="3" t="str">
        <f>IF(COUNT($A22)=0,"",IF(AND($A22=DRAFT!$B24,DRAFT!BG24=0),"",IF(AND($A22=DRAFT!$B24,DRAFT!BG24&gt;0),DRAFT!BG24,"ERR")))</f>
        <v/>
      </c>
      <c r="X22" s="3" t="str">
        <f>IF(COUNT($A22)=0,"",IF(W22="3E","3E",IF(W22="","I",LOOKUP(W22/Y$2,{0,0.4,0.45,0.5,0.55,0.6,0.65,0.7,0.75,0.8,1},{"F","D","C","C+","B-","B","B+","A-","A","A+"}))))</f>
        <v/>
      </c>
      <c r="Y22" s="2" t="str">
        <f>IF(COUNT($A22)=0,"",IF(W22="","--",IF(W22="3E","3E",LOOKUP(W22/Y$2,{0,0.4,0.45,0.5,0.55,0.6,0.65,0.7,0.75,0.8,1},{0,2,2.25,2.5,2.75,3,3.25,3.5,3.75,4}))))</f>
        <v/>
      </c>
      <c r="Z22" s="3" t="str">
        <f>IF(COUNT($A22)=0,"",IF(AND($A22=DRAFT!$B24,DRAFT!BG24=0),"",IF(AND($A22=DRAFT!$B24,DRAFT!BG24&gt;0),DRAFT!BO24,"ERR")))</f>
        <v/>
      </c>
      <c r="AA22" s="3" t="str">
        <f>IF(COUNT($A22)=0,"",IF(Z22="3E","3E",IF(Z22="","I",LOOKUP(Z22/AB$2,{0,0.4,0.45,0.5,0.55,0.6,0.65,0.7,0.75,0.8,1},{"F","D","C","C+","B-","B","B+","A-","A","A+"}))))</f>
        <v/>
      </c>
      <c r="AB22" s="2" t="str">
        <f>IF(COUNT($A22)=0,"",IF(Z22="","--",IF(Z22="3E","3E",LOOKUP(Z22/AB$2,{0,0.4,0.45,0.5,0.55,0.6,0.65,0.7,0.75,0.8,1},{0,2,2.25,2.5,2.75,3,3.25,3.5,3.75,4}))))</f>
        <v/>
      </c>
      <c r="AC22" s="30" t="str">
        <f t="shared" si="0"/>
        <v/>
      </c>
      <c r="AD22" s="3" t="str">
        <f t="shared" si="1"/>
        <v/>
      </c>
      <c r="AE22" s="2" t="str">
        <f t="shared" si="2"/>
        <v/>
      </c>
      <c r="AF22" s="3" t="str">
        <f>IF(COUNT($A22)=0,"",IF(COUNTIF(B22:AD22,"3E")&gt;0,"3E",IF(AND(AB22&gt;=2,AE22&gt;=2,AD22&gt;=30,DRAFT!$A24="R"),"PASS",IF(AND(DRAFT!$A24="IM",COUNT(DRAFT!BP24:BQ24)&gt;0,OR(TABULATION!AD22&gt;DRAFT!BP24,TABULATION!AE22&gt;DRAFT!BQ24)),"IMPROVED",IF(AND(DRAFT!$A24="IM",COUNT(DRAFT!BP24:BQ24)&gt;0,OR(TABULATION!AD22&lt;=DRAFT!BP24,TABULATION!AE22&lt;=DRAFT!BQ24)),"NOT IMPROVED","FAIL")))))</f>
        <v/>
      </c>
      <c r="AG22" s="36" t="str">
        <f t="shared" si="5"/>
        <v/>
      </c>
      <c r="AH22" s="3" t="str">
        <f t="shared" si="3"/>
        <v/>
      </c>
      <c r="AI22" s="33" t="str">
        <f t="shared" si="4"/>
        <v/>
      </c>
    </row>
    <row r="23" spans="1:35" ht="18.95" customHeight="1" x14ac:dyDescent="0.25">
      <c r="A23" s="4" t="str">
        <f>IF(DRAFT!$B25="","",DRAFT!$B25)</f>
        <v/>
      </c>
      <c r="B23" s="3" t="str">
        <f>IF(COUNT($A23)=0,"",IF(AND($A23=DRAFT!$B25,DRAFT!I25="3E"),"3E",IF(AND($A23=DRAFT!$B25,COUNT(DRAFT!E25,DRAFT!I25)=0),"",IF(AND($A23=DRAFT!$B25,COUNT(DRAFT!E25,DRAFT!I25)&gt;0),DRAFT!J25,"ERR"))))</f>
        <v/>
      </c>
      <c r="C23" s="3" t="str">
        <f>IF(COUNT($A23)=0,"",IF(B23="3E","3E",IF(B23="","I",LOOKUP(B23/D$2,{0,0.4,0.45,0.5,0.55,0.6,0.65,0.7,0.75,0.8,1},{"F","D","C","C+","B-","B","B+","A-","A","A+"}))))</f>
        <v/>
      </c>
      <c r="D23" s="2" t="str">
        <f>IF(COUNT($A23)=0,"",IF(B23="","--",IF(B23="3E","3E",LOOKUP(B23/D$2,{0,0.4,0.45,0.5,0.55,0.6,0.65,0.7,0.75,0.8,1},{0,2,2.25,2.5,2.75,3,3.25,3.5,3.75,4}))))</f>
        <v/>
      </c>
      <c r="E23" s="3" t="str">
        <f>IF(COUNT($A23)=0,"",IF(AND($A23=DRAFT!$B25,DRAFT!Q25="3E"),"3E",IF(AND($A23=DRAFT!$B25,COUNT(DRAFT!M25,DRAFT!Q25)=0),"",IF(AND($A23=DRAFT!$B25,COUNT(DRAFT!M25,DRAFT!Q25)&gt;0),DRAFT!R25,"ERR"))))</f>
        <v/>
      </c>
      <c r="F23" s="3" t="str">
        <f>IF(COUNT($A23)=0,"",IF(E23="3E","3E",IF(E23="","I",LOOKUP(E23/G$2,{0,0.4,0.45,0.5,0.55,0.6,0.65,0.7,0.75,0.8,1},{"F","D","C","C+","B-","B","B+","A-","A","A+"}))))</f>
        <v/>
      </c>
      <c r="G23" s="2" t="str">
        <f>IF(COUNT($A23)=0,"",IF(E23="","--",IF(E23="3E","3E",LOOKUP(E23/G$2,{0,0.4,0.45,0.5,0.55,0.6,0.65,0.7,0.75,0.8,1},{0,2,2.25,2.5,2.75,3,3.25,3.5,3.75,4}))))</f>
        <v/>
      </c>
      <c r="H23" s="3" t="str">
        <f>IF(COUNT($A23)=0,"",IF(AND($A23=DRAFT!$B25,DRAFT!Y25="3E"),"3E",IF(AND($A23=DRAFT!$B25,COUNT(DRAFT!U25,DRAFT!Y25)=0),"",IF(AND($A23=DRAFT!$B25,COUNT(DRAFT!U25,DRAFT!Y25)&gt;0),DRAFT!Z25,"ERR"))))</f>
        <v/>
      </c>
      <c r="I23" s="3" t="str">
        <f>IF(COUNT($A23)=0,"",IF(H23="3E","3E",IF(H23="","I",LOOKUP(H23/J$2,{0,0.4,0.45,0.5,0.55,0.6,0.65,0.7,0.75,0.8,1},{"F","D","C","C+","B-","B","B+","A-","A","A+"}))))</f>
        <v/>
      </c>
      <c r="J23" s="2" t="str">
        <f>IF(COUNT($A23)=0,"",IF(H23="","--",IF(H23="3E","3E",LOOKUP(H23/J$2,{0,0.4,0.45,0.5,0.55,0.6,0.65,0.7,0.75,0.8,1},{0,2,2.25,2.5,2.75,3,3.25,3.5,3.75,4}))))</f>
        <v/>
      </c>
      <c r="K23" s="3" t="str">
        <f>IF(COUNT($A23)=0,"",IF(AND($A23=DRAFT!$B25,DRAFT!AG25="3E"),"3E",IF(AND($A23=DRAFT!$B25,COUNT(DRAFT!AC25,DRAFT!AG25)=0),"",IF(AND($A23=DRAFT!$B25,COUNT(DRAFT!AC25,DRAFT!AG25)&gt;0),DRAFT!AH25,"ERR"))))</f>
        <v/>
      </c>
      <c r="L23" s="3" t="str">
        <f>IF(COUNT($A23)=0,"",IF(K23="3E","3E",IF(K23="","I",LOOKUP(K23/M$2,{0,0.4,0.45,0.5,0.55,0.6,0.65,0.7,0.75,0.8,1},{"F","D","C","C+","B-","B","B+","A-","A","A+"}))))</f>
        <v/>
      </c>
      <c r="M23" s="2" t="str">
        <f>IF(COUNT($A23)=0,"",IF(K23="","--",IF(K23="3E","3E",LOOKUP(K23/M$2,{0,0.4,0.45,0.5,0.55,0.6,0.65,0.7,0.75,0.8,1},{0,2,2.25,2.5,2.75,3,3.25,3.5,3.75,4}))))</f>
        <v/>
      </c>
      <c r="N23" s="3" t="str">
        <f>IF(COUNT($A23)=0,"",IF(AND($A23=DRAFT!$B25,DRAFT!AO25="3E"),"3E",IF(AND($A23=DRAFT!$B25,COUNT(DRAFT!AK25,DRAFT!AO25)=0),"",IF(AND($A23=DRAFT!$B25,COUNT(DRAFT!AK25,DRAFT!AO25)&gt;0),DRAFT!AP25,"ERR"))))</f>
        <v/>
      </c>
      <c r="O23" s="3" t="str">
        <f>IF(COUNT($A23)=0,"",IF(N23="3E","3E",IF(N23="","I",LOOKUP(N23/P$2,{0,0.4,0.45,0.5,0.55,0.6,0.65,0.7,0.75,0.8,1},{"F","D","C","C+","B-","B","B+","A-","A","A+"}))))</f>
        <v/>
      </c>
      <c r="P23" s="2" t="str">
        <f>IF(COUNT($A23)=0,"",IF(N23="","--",IF(N23="3E","3E",LOOKUP(N23/P$2,{0,0.4,0.45,0.5,0.55,0.6,0.65,0.7,0.75,0.8,1},{0,2,2.25,2.5,2.75,3,3.25,3.5,3.75,4}))))</f>
        <v/>
      </c>
      <c r="Q23" s="3" t="str">
        <f>IF(COUNT($A23)=0,"",IF(AND($A23=DRAFT!$B25,DRAFT!AW25="3E"),"3E",IF(AND($A23=DRAFT!$B25,COUNT(DRAFT!AS25,DRAFT!AW25)=0),"",IF(AND($A23=DRAFT!$B25,COUNT(DRAFT!AS25,DRAFT!AW25)&gt;0),DRAFT!AX25,"ERR"))))</f>
        <v/>
      </c>
      <c r="R23" s="3" t="str">
        <f>IF(COUNT($A23)=0,"",IF(Q23="3E","3E",IF(Q23="","I",LOOKUP(Q23/S$2,{0,0.4,0.45,0.5,0.55,0.6,0.65,0.7,0.75,0.8,1},{"F","D","C","C+","B-","B","B+","A-","A","A+"}))))</f>
        <v/>
      </c>
      <c r="S23" s="2" t="str">
        <f>IF(COUNT($A23)=0,"",IF(Q23="","--",IF(Q23="3E","3E",LOOKUP(Q23/S$2,{0,0.4,0.45,0.5,0.55,0.6,0.65,0.7,0.75,0.8,1},{0,2,2.25,2.5,2.75,3,3.25,3.5,3.75,4}))))</f>
        <v/>
      </c>
      <c r="T23" s="3" t="str">
        <f>IF(COUNT($A23)=0,"",IF(AND($A23=DRAFT!$B25,DRAFT!BE25="3E"),"3E",IF(AND($A23=DRAFT!$B25,COUNT(DRAFT!BA25,DRAFT!BE25)=0),"",IF(AND($A23=DRAFT!$B25,COUNT(DRAFT!BA25,DRAFT!BE25)&gt;0),DRAFT!BF25,"ERR"))))</f>
        <v/>
      </c>
      <c r="U23" s="3" t="str">
        <f>IF(COUNT($A23)=0,"",IF(T23="3E","3E",IF(T23="","I",LOOKUP(T23/V$2,{0,0.4,0.45,0.5,0.55,0.6,0.65,0.7,0.75,0.8,1},{"F","D","C","C+","B-","B","B+","A-","A","A+"}))))</f>
        <v/>
      </c>
      <c r="V23" s="2" t="str">
        <f>IF(COUNT($A23)=0,"",IF(T23="","--",IF(T23="3E","3E",LOOKUP(T23/V$2,{0,0.4,0.45,0.5,0.55,0.6,0.65,0.7,0.75,0.8,1},{0,2,2.25,2.5,2.75,3,3.25,3.5,3.75,4}))))</f>
        <v/>
      </c>
      <c r="W23" s="3" t="str">
        <f>IF(COUNT($A23)=0,"",IF(AND($A23=DRAFT!$B25,DRAFT!BG25=0),"",IF(AND($A23=DRAFT!$B25,DRAFT!BG25&gt;0),DRAFT!BG25,"ERR")))</f>
        <v/>
      </c>
      <c r="X23" s="3" t="str">
        <f>IF(COUNT($A23)=0,"",IF(W23="3E","3E",IF(W23="","I",LOOKUP(W23/Y$2,{0,0.4,0.45,0.5,0.55,0.6,0.65,0.7,0.75,0.8,1},{"F","D","C","C+","B-","B","B+","A-","A","A+"}))))</f>
        <v/>
      </c>
      <c r="Y23" s="2" t="str">
        <f>IF(COUNT($A23)=0,"",IF(W23="","--",IF(W23="3E","3E",LOOKUP(W23/Y$2,{0,0.4,0.45,0.5,0.55,0.6,0.65,0.7,0.75,0.8,1},{0,2,2.25,2.5,2.75,3,3.25,3.5,3.75,4}))))</f>
        <v/>
      </c>
      <c r="Z23" s="3" t="str">
        <f>IF(COUNT($A23)=0,"",IF(AND($A23=DRAFT!$B25,DRAFT!BG25=0),"",IF(AND($A23=DRAFT!$B25,DRAFT!BG25&gt;0),DRAFT!BO25,"ERR")))</f>
        <v/>
      </c>
      <c r="AA23" s="3" t="str">
        <f>IF(COUNT($A23)=0,"",IF(Z23="3E","3E",IF(Z23="","I",LOOKUP(Z23/AB$2,{0,0.4,0.45,0.5,0.55,0.6,0.65,0.7,0.75,0.8,1},{"F","D","C","C+","B-","B","B+","A-","A","A+"}))))</f>
        <v/>
      </c>
      <c r="AB23" s="2" t="str">
        <f>IF(COUNT($A23)=0,"",IF(Z23="","--",IF(Z23="3E","3E",LOOKUP(Z23/AB$2,{0,0.4,0.45,0.5,0.55,0.6,0.65,0.7,0.75,0.8,1},{0,2,2.25,2.5,2.75,3,3.25,3.5,3.75,4}))))</f>
        <v/>
      </c>
      <c r="AC23" s="30" t="str">
        <f t="shared" si="0"/>
        <v/>
      </c>
      <c r="AD23" s="3" t="str">
        <f t="shared" si="1"/>
        <v/>
      </c>
      <c r="AE23" s="2" t="str">
        <f t="shared" si="2"/>
        <v/>
      </c>
      <c r="AF23" s="3" t="str">
        <f>IF(COUNT($A23)=0,"",IF(COUNTIF(B23:AD23,"3E")&gt;0,"3E",IF(AND(AB23&gt;=2,AE23&gt;=2,AD23&gt;=30,DRAFT!$A25="R"),"PASS",IF(AND(DRAFT!$A25="IM",COUNT(DRAFT!BP25:BQ25)&gt;0,OR(TABULATION!AD23&gt;DRAFT!BP25,TABULATION!AE23&gt;DRAFT!BQ25)),"IMPROVED",IF(AND(DRAFT!$A25="IM",COUNT(DRAFT!BP25:BQ25)&gt;0,OR(TABULATION!AD23&lt;=DRAFT!BP25,TABULATION!AE23&lt;=DRAFT!BQ25)),"NOT IMPROVED","FAIL")))))</f>
        <v/>
      </c>
      <c r="AG23" s="36" t="str">
        <f t="shared" si="5"/>
        <v/>
      </c>
      <c r="AH23" s="3" t="str">
        <f t="shared" si="3"/>
        <v/>
      </c>
      <c r="AI23" s="33" t="str">
        <f t="shared" si="4"/>
        <v/>
      </c>
    </row>
    <row r="24" spans="1:35" ht="18.95" customHeight="1" x14ac:dyDescent="0.25">
      <c r="A24" s="4" t="str">
        <f>IF(DRAFT!$B26="","",DRAFT!$B26)</f>
        <v/>
      </c>
      <c r="B24" s="3" t="str">
        <f>IF(COUNT($A24)=0,"",IF(AND($A24=DRAFT!$B26,DRAFT!I26="3E"),"3E",IF(AND($A24=DRAFT!$B26,COUNT(DRAFT!E26,DRAFT!I26)=0),"",IF(AND($A24=DRAFT!$B26,COUNT(DRAFT!E26,DRAFT!I26)&gt;0),DRAFT!J26,"ERR"))))</f>
        <v/>
      </c>
      <c r="C24" s="3" t="str">
        <f>IF(COUNT($A24)=0,"",IF(B24="3E","3E",IF(B24="","I",LOOKUP(B24/D$2,{0,0.4,0.45,0.5,0.55,0.6,0.65,0.7,0.75,0.8,1},{"F","D","C","C+","B-","B","B+","A-","A","A+"}))))</f>
        <v/>
      </c>
      <c r="D24" s="2" t="str">
        <f>IF(COUNT($A24)=0,"",IF(B24="","--",IF(B24="3E","3E",LOOKUP(B24/D$2,{0,0.4,0.45,0.5,0.55,0.6,0.65,0.7,0.75,0.8,1},{0,2,2.25,2.5,2.75,3,3.25,3.5,3.75,4}))))</f>
        <v/>
      </c>
      <c r="E24" s="3" t="str">
        <f>IF(COUNT($A24)=0,"",IF(AND($A24=DRAFT!$B26,DRAFT!Q26="3E"),"3E",IF(AND($A24=DRAFT!$B26,COUNT(DRAFT!M26,DRAFT!Q26)=0),"",IF(AND($A24=DRAFT!$B26,COUNT(DRAFT!M26,DRAFT!Q26)&gt;0),DRAFT!R26,"ERR"))))</f>
        <v/>
      </c>
      <c r="F24" s="3" t="str">
        <f>IF(COUNT($A24)=0,"",IF(E24="3E","3E",IF(E24="","I",LOOKUP(E24/G$2,{0,0.4,0.45,0.5,0.55,0.6,0.65,0.7,0.75,0.8,1},{"F","D","C","C+","B-","B","B+","A-","A","A+"}))))</f>
        <v/>
      </c>
      <c r="G24" s="2" t="str">
        <f>IF(COUNT($A24)=0,"",IF(E24="","--",IF(E24="3E","3E",LOOKUP(E24/G$2,{0,0.4,0.45,0.5,0.55,0.6,0.65,0.7,0.75,0.8,1},{0,2,2.25,2.5,2.75,3,3.25,3.5,3.75,4}))))</f>
        <v/>
      </c>
      <c r="H24" s="3" t="str">
        <f>IF(COUNT($A24)=0,"",IF(AND($A24=DRAFT!$B26,DRAFT!Y26="3E"),"3E",IF(AND($A24=DRAFT!$B26,COUNT(DRAFT!U26,DRAFT!Y26)=0),"",IF(AND($A24=DRAFT!$B26,COUNT(DRAFT!U26,DRAFT!Y26)&gt;0),DRAFT!Z26,"ERR"))))</f>
        <v/>
      </c>
      <c r="I24" s="3" t="str">
        <f>IF(COUNT($A24)=0,"",IF(H24="3E","3E",IF(H24="","I",LOOKUP(H24/J$2,{0,0.4,0.45,0.5,0.55,0.6,0.65,0.7,0.75,0.8,1},{"F","D","C","C+","B-","B","B+","A-","A","A+"}))))</f>
        <v/>
      </c>
      <c r="J24" s="2" t="str">
        <f>IF(COUNT($A24)=0,"",IF(H24="","--",IF(H24="3E","3E",LOOKUP(H24/J$2,{0,0.4,0.45,0.5,0.55,0.6,0.65,0.7,0.75,0.8,1},{0,2,2.25,2.5,2.75,3,3.25,3.5,3.75,4}))))</f>
        <v/>
      </c>
      <c r="K24" s="3" t="str">
        <f>IF(COUNT($A24)=0,"",IF(AND($A24=DRAFT!$B26,DRAFT!AG26="3E"),"3E",IF(AND($A24=DRAFT!$B26,COUNT(DRAFT!AC26,DRAFT!AG26)=0),"",IF(AND($A24=DRAFT!$B26,COUNT(DRAFT!AC26,DRAFT!AG26)&gt;0),DRAFT!AH26,"ERR"))))</f>
        <v/>
      </c>
      <c r="L24" s="3" t="str">
        <f>IF(COUNT($A24)=0,"",IF(K24="3E","3E",IF(K24="","I",LOOKUP(K24/M$2,{0,0.4,0.45,0.5,0.55,0.6,0.65,0.7,0.75,0.8,1},{"F","D","C","C+","B-","B","B+","A-","A","A+"}))))</f>
        <v/>
      </c>
      <c r="M24" s="2" t="str">
        <f>IF(COUNT($A24)=0,"",IF(K24="","--",IF(K24="3E","3E",LOOKUP(K24/M$2,{0,0.4,0.45,0.5,0.55,0.6,0.65,0.7,0.75,0.8,1},{0,2,2.25,2.5,2.75,3,3.25,3.5,3.75,4}))))</f>
        <v/>
      </c>
      <c r="N24" s="3" t="str">
        <f>IF(COUNT($A24)=0,"",IF(AND($A24=DRAFT!$B26,DRAFT!AO26="3E"),"3E",IF(AND($A24=DRAFT!$B26,COUNT(DRAFT!AK26,DRAFT!AO26)=0),"",IF(AND($A24=DRAFT!$B26,COUNT(DRAFT!AK26,DRAFT!AO26)&gt;0),DRAFT!AP26,"ERR"))))</f>
        <v/>
      </c>
      <c r="O24" s="3" t="str">
        <f>IF(COUNT($A24)=0,"",IF(N24="3E","3E",IF(N24="","I",LOOKUP(N24/P$2,{0,0.4,0.45,0.5,0.55,0.6,0.65,0.7,0.75,0.8,1},{"F","D","C","C+","B-","B","B+","A-","A","A+"}))))</f>
        <v/>
      </c>
      <c r="P24" s="2" t="str">
        <f>IF(COUNT($A24)=0,"",IF(N24="","--",IF(N24="3E","3E",LOOKUP(N24/P$2,{0,0.4,0.45,0.5,0.55,0.6,0.65,0.7,0.75,0.8,1},{0,2,2.25,2.5,2.75,3,3.25,3.5,3.75,4}))))</f>
        <v/>
      </c>
      <c r="Q24" s="3" t="str">
        <f>IF(COUNT($A24)=0,"",IF(AND($A24=DRAFT!$B26,DRAFT!AW26="3E"),"3E",IF(AND($A24=DRAFT!$B26,COUNT(DRAFT!AS26,DRAFT!AW26)=0),"",IF(AND($A24=DRAFT!$B26,COUNT(DRAFT!AS26,DRAFT!AW26)&gt;0),DRAFT!AX26,"ERR"))))</f>
        <v/>
      </c>
      <c r="R24" s="3" t="str">
        <f>IF(COUNT($A24)=0,"",IF(Q24="3E","3E",IF(Q24="","I",LOOKUP(Q24/S$2,{0,0.4,0.45,0.5,0.55,0.6,0.65,0.7,0.75,0.8,1},{"F","D","C","C+","B-","B","B+","A-","A","A+"}))))</f>
        <v/>
      </c>
      <c r="S24" s="2" t="str">
        <f>IF(COUNT($A24)=0,"",IF(Q24="","--",IF(Q24="3E","3E",LOOKUP(Q24/S$2,{0,0.4,0.45,0.5,0.55,0.6,0.65,0.7,0.75,0.8,1},{0,2,2.25,2.5,2.75,3,3.25,3.5,3.75,4}))))</f>
        <v/>
      </c>
      <c r="T24" s="3" t="str">
        <f>IF(COUNT($A24)=0,"",IF(AND($A24=DRAFT!$B26,DRAFT!BE26="3E"),"3E",IF(AND($A24=DRAFT!$B26,COUNT(DRAFT!BA26,DRAFT!BE26)=0),"",IF(AND($A24=DRAFT!$B26,COUNT(DRAFT!BA26,DRAFT!BE26)&gt;0),DRAFT!BF26,"ERR"))))</f>
        <v/>
      </c>
      <c r="U24" s="3" t="str">
        <f>IF(COUNT($A24)=0,"",IF(T24="3E","3E",IF(T24="","I",LOOKUP(T24/V$2,{0,0.4,0.45,0.5,0.55,0.6,0.65,0.7,0.75,0.8,1},{"F","D","C","C+","B-","B","B+","A-","A","A+"}))))</f>
        <v/>
      </c>
      <c r="V24" s="2" t="str">
        <f>IF(COUNT($A24)=0,"",IF(T24="","--",IF(T24="3E","3E",LOOKUP(T24/V$2,{0,0.4,0.45,0.5,0.55,0.6,0.65,0.7,0.75,0.8,1},{0,2,2.25,2.5,2.75,3,3.25,3.5,3.75,4}))))</f>
        <v/>
      </c>
      <c r="W24" s="3" t="str">
        <f>IF(COUNT($A24)=0,"",IF(AND($A24=DRAFT!$B26,DRAFT!BG26=0),"",IF(AND($A24=DRAFT!$B26,DRAFT!BG26&gt;0),DRAFT!BG26,"ERR")))</f>
        <v/>
      </c>
      <c r="X24" s="3" t="str">
        <f>IF(COUNT($A24)=0,"",IF(W24="3E","3E",IF(W24="","I",LOOKUP(W24/Y$2,{0,0.4,0.45,0.5,0.55,0.6,0.65,0.7,0.75,0.8,1},{"F","D","C","C+","B-","B","B+","A-","A","A+"}))))</f>
        <v/>
      </c>
      <c r="Y24" s="2" t="str">
        <f>IF(COUNT($A24)=0,"",IF(W24="","--",IF(W24="3E","3E",LOOKUP(W24/Y$2,{0,0.4,0.45,0.5,0.55,0.6,0.65,0.7,0.75,0.8,1},{0,2,2.25,2.5,2.75,3,3.25,3.5,3.75,4}))))</f>
        <v/>
      </c>
      <c r="Z24" s="3" t="str">
        <f>IF(COUNT($A24)=0,"",IF(AND($A24=DRAFT!$B26,DRAFT!BG26=0),"",IF(AND($A24=DRAFT!$B26,DRAFT!BG26&gt;0),DRAFT!BO26,"ERR")))</f>
        <v/>
      </c>
      <c r="AA24" s="3" t="str">
        <f>IF(COUNT($A24)=0,"",IF(Z24="3E","3E",IF(Z24="","I",LOOKUP(Z24/AB$2,{0,0.4,0.45,0.5,0.55,0.6,0.65,0.7,0.75,0.8,1},{"F","D","C","C+","B-","B","B+","A-","A","A+"}))))</f>
        <v/>
      </c>
      <c r="AB24" s="2" t="str">
        <f>IF(COUNT($A24)=0,"",IF(Z24="","--",IF(Z24="3E","3E",LOOKUP(Z24/AB$2,{0,0.4,0.45,0.5,0.55,0.6,0.65,0.7,0.75,0.8,1},{0,2,2.25,2.5,2.75,3,3.25,3.5,3.75,4}))))</f>
        <v/>
      </c>
      <c r="AC24" s="30" t="str">
        <f t="shared" si="0"/>
        <v/>
      </c>
      <c r="AD24" s="3" t="str">
        <f t="shared" si="1"/>
        <v/>
      </c>
      <c r="AE24" s="2" t="str">
        <f t="shared" si="2"/>
        <v/>
      </c>
      <c r="AF24" s="3" t="str">
        <f>IF(COUNT($A24)=0,"",IF(COUNTIF(B24:AD24,"3E")&gt;0,"3E",IF(AND(AB24&gt;=2,AE24&gt;=2,AD24&gt;=30,DRAFT!$A26="R"),"PASS",IF(AND(DRAFT!$A26="IM",COUNT(DRAFT!BP26:BQ26)&gt;0,OR(TABULATION!AD24&gt;DRAFT!BP26,TABULATION!AE24&gt;DRAFT!BQ26)),"IMPROVED",IF(AND(DRAFT!$A26="IM",COUNT(DRAFT!BP26:BQ26)&gt;0,OR(TABULATION!AD24&lt;=DRAFT!BP26,TABULATION!AE24&lt;=DRAFT!BQ26)),"NOT IMPROVED","FAIL")))))</f>
        <v/>
      </c>
      <c r="AG24" s="36" t="str">
        <f t="shared" si="5"/>
        <v/>
      </c>
      <c r="AH24" s="3" t="str">
        <f t="shared" si="3"/>
        <v/>
      </c>
      <c r="AI24" s="33" t="str">
        <f t="shared" si="4"/>
        <v/>
      </c>
    </row>
    <row r="25" spans="1:35" ht="18.95" customHeight="1" x14ac:dyDescent="0.25">
      <c r="A25" s="4" t="str">
        <f>IF(DRAFT!$B27="","",DRAFT!$B27)</f>
        <v/>
      </c>
      <c r="B25" s="3" t="str">
        <f>IF(COUNT($A25)=0,"",IF(AND($A25=DRAFT!$B27,DRAFT!I27="3E"),"3E",IF(AND($A25=DRAFT!$B27,COUNT(DRAFT!E27,DRAFT!I27)=0),"",IF(AND($A25=DRAFT!$B27,COUNT(DRAFT!E27,DRAFT!I27)&gt;0),DRAFT!J27,"ERR"))))</f>
        <v/>
      </c>
      <c r="C25" s="3" t="str">
        <f>IF(COUNT($A25)=0,"",IF(B25="3E","3E",IF(B25="","I",LOOKUP(B25/D$2,{0,0.4,0.45,0.5,0.55,0.6,0.65,0.7,0.75,0.8,1},{"F","D","C","C+","B-","B","B+","A-","A","A+"}))))</f>
        <v/>
      </c>
      <c r="D25" s="2" t="str">
        <f>IF(COUNT($A25)=0,"",IF(B25="","--",IF(B25="3E","3E",LOOKUP(B25/D$2,{0,0.4,0.45,0.5,0.55,0.6,0.65,0.7,0.75,0.8,1},{0,2,2.25,2.5,2.75,3,3.25,3.5,3.75,4}))))</f>
        <v/>
      </c>
      <c r="E25" s="3" t="str">
        <f>IF(COUNT($A25)=0,"",IF(AND($A25=DRAFT!$B27,DRAFT!Q27="3E"),"3E",IF(AND($A25=DRAFT!$B27,COUNT(DRAFT!M27,DRAFT!Q27)=0),"",IF(AND($A25=DRAFT!$B27,COUNT(DRAFT!M27,DRAFT!Q27)&gt;0),DRAFT!R27,"ERR"))))</f>
        <v/>
      </c>
      <c r="F25" s="3" t="str">
        <f>IF(COUNT($A25)=0,"",IF(E25="3E","3E",IF(E25="","I",LOOKUP(E25/G$2,{0,0.4,0.45,0.5,0.55,0.6,0.65,0.7,0.75,0.8,1},{"F","D","C","C+","B-","B","B+","A-","A","A+"}))))</f>
        <v/>
      </c>
      <c r="G25" s="2" t="str">
        <f>IF(COUNT($A25)=0,"",IF(E25="","--",IF(E25="3E","3E",LOOKUP(E25/G$2,{0,0.4,0.45,0.5,0.55,0.6,0.65,0.7,0.75,0.8,1},{0,2,2.25,2.5,2.75,3,3.25,3.5,3.75,4}))))</f>
        <v/>
      </c>
      <c r="H25" s="3" t="str">
        <f>IF(COUNT($A25)=0,"",IF(AND($A25=DRAFT!$B27,DRAFT!Y27="3E"),"3E",IF(AND($A25=DRAFT!$B27,COUNT(DRAFT!U27,DRAFT!Y27)=0),"",IF(AND($A25=DRAFT!$B27,COUNT(DRAFT!U27,DRAFT!Y27)&gt;0),DRAFT!Z27,"ERR"))))</f>
        <v/>
      </c>
      <c r="I25" s="3" t="str">
        <f>IF(COUNT($A25)=0,"",IF(H25="3E","3E",IF(H25="","I",LOOKUP(H25/J$2,{0,0.4,0.45,0.5,0.55,0.6,0.65,0.7,0.75,0.8,1},{"F","D","C","C+","B-","B","B+","A-","A","A+"}))))</f>
        <v/>
      </c>
      <c r="J25" s="2" t="str">
        <f>IF(COUNT($A25)=0,"",IF(H25="","--",IF(H25="3E","3E",LOOKUP(H25/J$2,{0,0.4,0.45,0.5,0.55,0.6,0.65,0.7,0.75,0.8,1},{0,2,2.25,2.5,2.75,3,3.25,3.5,3.75,4}))))</f>
        <v/>
      </c>
      <c r="K25" s="3" t="str">
        <f>IF(COUNT($A25)=0,"",IF(AND($A25=DRAFT!$B27,DRAFT!AG27="3E"),"3E",IF(AND($A25=DRAFT!$B27,COUNT(DRAFT!AC27,DRAFT!AG27)=0),"",IF(AND($A25=DRAFT!$B27,COUNT(DRAFT!AC27,DRAFT!AG27)&gt;0),DRAFT!AH27,"ERR"))))</f>
        <v/>
      </c>
      <c r="L25" s="3" t="str">
        <f>IF(COUNT($A25)=0,"",IF(K25="3E","3E",IF(K25="","I",LOOKUP(K25/M$2,{0,0.4,0.45,0.5,0.55,0.6,0.65,0.7,0.75,0.8,1},{"F","D","C","C+","B-","B","B+","A-","A","A+"}))))</f>
        <v/>
      </c>
      <c r="M25" s="2" t="str">
        <f>IF(COUNT($A25)=0,"",IF(K25="","--",IF(K25="3E","3E",LOOKUP(K25/M$2,{0,0.4,0.45,0.5,0.55,0.6,0.65,0.7,0.75,0.8,1},{0,2,2.25,2.5,2.75,3,3.25,3.5,3.75,4}))))</f>
        <v/>
      </c>
      <c r="N25" s="3" t="str">
        <f>IF(COUNT($A25)=0,"",IF(AND($A25=DRAFT!$B27,DRAFT!AO27="3E"),"3E",IF(AND($A25=DRAFT!$B27,COUNT(DRAFT!AK27,DRAFT!AO27)=0),"",IF(AND($A25=DRAFT!$B27,COUNT(DRAFT!AK27,DRAFT!AO27)&gt;0),DRAFT!AP27,"ERR"))))</f>
        <v/>
      </c>
      <c r="O25" s="3" t="str">
        <f>IF(COUNT($A25)=0,"",IF(N25="3E","3E",IF(N25="","I",LOOKUP(N25/P$2,{0,0.4,0.45,0.5,0.55,0.6,0.65,0.7,0.75,0.8,1},{"F","D","C","C+","B-","B","B+","A-","A","A+"}))))</f>
        <v/>
      </c>
      <c r="P25" s="2" t="str">
        <f>IF(COUNT($A25)=0,"",IF(N25="","--",IF(N25="3E","3E",LOOKUP(N25/P$2,{0,0.4,0.45,0.5,0.55,0.6,0.65,0.7,0.75,0.8,1},{0,2,2.25,2.5,2.75,3,3.25,3.5,3.75,4}))))</f>
        <v/>
      </c>
      <c r="Q25" s="3" t="str">
        <f>IF(COUNT($A25)=0,"",IF(AND($A25=DRAFT!$B27,DRAFT!AW27="3E"),"3E",IF(AND($A25=DRAFT!$B27,COUNT(DRAFT!AS27,DRAFT!AW27)=0),"",IF(AND($A25=DRAFT!$B27,COUNT(DRAFT!AS27,DRAFT!AW27)&gt;0),DRAFT!AX27,"ERR"))))</f>
        <v/>
      </c>
      <c r="R25" s="3" t="str">
        <f>IF(COUNT($A25)=0,"",IF(Q25="3E","3E",IF(Q25="","I",LOOKUP(Q25/S$2,{0,0.4,0.45,0.5,0.55,0.6,0.65,0.7,0.75,0.8,1},{"F","D","C","C+","B-","B","B+","A-","A","A+"}))))</f>
        <v/>
      </c>
      <c r="S25" s="2" t="str">
        <f>IF(COUNT($A25)=0,"",IF(Q25="","--",IF(Q25="3E","3E",LOOKUP(Q25/S$2,{0,0.4,0.45,0.5,0.55,0.6,0.65,0.7,0.75,0.8,1},{0,2,2.25,2.5,2.75,3,3.25,3.5,3.75,4}))))</f>
        <v/>
      </c>
      <c r="T25" s="3" t="str">
        <f>IF(COUNT($A25)=0,"",IF(AND($A25=DRAFT!$B27,DRAFT!BE27="3E"),"3E",IF(AND($A25=DRAFT!$B27,COUNT(DRAFT!BA27,DRAFT!BE27)=0),"",IF(AND($A25=DRAFT!$B27,COUNT(DRAFT!BA27,DRAFT!BE27)&gt;0),DRAFT!BF27,"ERR"))))</f>
        <v/>
      </c>
      <c r="U25" s="3" t="str">
        <f>IF(COUNT($A25)=0,"",IF(T25="3E","3E",IF(T25="","I",LOOKUP(T25/V$2,{0,0.4,0.45,0.5,0.55,0.6,0.65,0.7,0.75,0.8,1},{"F","D","C","C+","B-","B","B+","A-","A","A+"}))))</f>
        <v/>
      </c>
      <c r="V25" s="2" t="str">
        <f>IF(COUNT($A25)=0,"",IF(T25="","--",IF(T25="3E","3E",LOOKUP(T25/V$2,{0,0.4,0.45,0.5,0.55,0.6,0.65,0.7,0.75,0.8,1},{0,2,2.25,2.5,2.75,3,3.25,3.5,3.75,4}))))</f>
        <v/>
      </c>
      <c r="W25" s="3" t="str">
        <f>IF(COUNT($A25)=0,"",IF(AND($A25=DRAFT!$B27,DRAFT!BG27=0),"",IF(AND($A25=DRAFT!$B27,DRAFT!BG27&gt;0),DRAFT!BG27,"ERR")))</f>
        <v/>
      </c>
      <c r="X25" s="3" t="str">
        <f>IF(COUNT($A25)=0,"",IF(W25="3E","3E",IF(W25="","I",LOOKUP(W25/Y$2,{0,0.4,0.45,0.5,0.55,0.6,0.65,0.7,0.75,0.8,1},{"F","D","C","C+","B-","B","B+","A-","A","A+"}))))</f>
        <v/>
      </c>
      <c r="Y25" s="2" t="str">
        <f>IF(COUNT($A25)=0,"",IF(W25="","--",IF(W25="3E","3E",LOOKUP(W25/Y$2,{0,0.4,0.45,0.5,0.55,0.6,0.65,0.7,0.75,0.8,1},{0,2,2.25,2.5,2.75,3,3.25,3.5,3.75,4}))))</f>
        <v/>
      </c>
      <c r="Z25" s="3" t="str">
        <f>IF(COUNT($A25)=0,"",IF(AND($A25=DRAFT!$B27,DRAFT!BG27=0),"",IF(AND($A25=DRAFT!$B27,DRAFT!BG27&gt;0),DRAFT!BO27,"ERR")))</f>
        <v/>
      </c>
      <c r="AA25" s="3" t="str">
        <f>IF(COUNT($A25)=0,"",IF(Z25="3E","3E",IF(Z25="","I",LOOKUP(Z25/AB$2,{0,0.4,0.45,0.5,0.55,0.6,0.65,0.7,0.75,0.8,1},{"F","D","C","C+","B-","B","B+","A-","A","A+"}))))</f>
        <v/>
      </c>
      <c r="AB25" s="2" t="str">
        <f>IF(COUNT($A25)=0,"",IF(Z25="","--",IF(Z25="3E","3E",LOOKUP(Z25/AB$2,{0,0.4,0.45,0.5,0.55,0.6,0.65,0.7,0.75,0.8,1},{0,2,2.25,2.5,2.75,3,3.25,3.5,3.75,4}))))</f>
        <v/>
      </c>
      <c r="AC25" s="30" t="str">
        <f t="shared" si="0"/>
        <v/>
      </c>
      <c r="AD25" s="3" t="str">
        <f t="shared" si="1"/>
        <v/>
      </c>
      <c r="AE25" s="2" t="str">
        <f t="shared" si="2"/>
        <v/>
      </c>
      <c r="AF25" s="3" t="str">
        <f>IF(COUNT($A25)=0,"",IF(COUNTIF(B25:AD25,"3E")&gt;0,"3E",IF(AND(AB25&gt;=2,AE25&gt;=2,AD25&gt;=30,DRAFT!$A27="R"),"PASS",IF(AND(DRAFT!$A27="IM",COUNT(DRAFT!BP27:BQ27)&gt;0,OR(TABULATION!AD25&gt;DRAFT!BP27,TABULATION!AE25&gt;DRAFT!BQ27)),"IMPROVED",IF(AND(DRAFT!$A27="IM",COUNT(DRAFT!BP27:BQ27)&gt;0,OR(TABULATION!AD25&lt;=DRAFT!BP27,TABULATION!AE25&lt;=DRAFT!BQ27)),"NOT IMPROVED","FAIL")))))</f>
        <v/>
      </c>
      <c r="AG25" s="36" t="str">
        <f t="shared" si="5"/>
        <v/>
      </c>
      <c r="AH25" s="3" t="str">
        <f t="shared" si="3"/>
        <v/>
      </c>
      <c r="AI25" s="33" t="str">
        <f t="shared" si="4"/>
        <v/>
      </c>
    </row>
    <row r="26" spans="1:35" ht="18.95" customHeight="1" x14ac:dyDescent="0.25">
      <c r="A26" s="4" t="str">
        <f>IF(DRAFT!$B28="","",DRAFT!$B28)</f>
        <v/>
      </c>
      <c r="B26" s="3" t="str">
        <f>IF(COUNT($A26)=0,"",IF(AND($A26=DRAFT!$B28,DRAFT!I28="3E"),"3E",IF(AND($A26=DRAFT!$B28,COUNT(DRAFT!E28,DRAFT!I28)=0),"",IF(AND($A26=DRAFT!$B28,COUNT(DRAFT!E28,DRAFT!I28)&gt;0),DRAFT!J28,"ERR"))))</f>
        <v/>
      </c>
      <c r="C26" s="3" t="str">
        <f>IF(COUNT($A26)=0,"",IF(B26="3E","3E",IF(B26="","I",LOOKUP(B26/D$2,{0,0.4,0.45,0.5,0.55,0.6,0.65,0.7,0.75,0.8,1},{"F","D","C","C+","B-","B","B+","A-","A","A+"}))))</f>
        <v/>
      </c>
      <c r="D26" s="2" t="str">
        <f>IF(COUNT($A26)=0,"",IF(B26="","--",IF(B26="3E","3E",LOOKUP(B26/D$2,{0,0.4,0.45,0.5,0.55,0.6,0.65,0.7,0.75,0.8,1},{0,2,2.25,2.5,2.75,3,3.25,3.5,3.75,4}))))</f>
        <v/>
      </c>
      <c r="E26" s="3" t="str">
        <f>IF(COUNT($A26)=0,"",IF(AND($A26=DRAFT!$B28,DRAFT!Q28="3E"),"3E",IF(AND($A26=DRAFT!$B28,COUNT(DRAFT!M28,DRAFT!Q28)=0),"",IF(AND($A26=DRAFT!$B28,COUNT(DRAFT!M28,DRAFT!Q28)&gt;0),DRAFT!R28,"ERR"))))</f>
        <v/>
      </c>
      <c r="F26" s="3" t="str">
        <f>IF(COUNT($A26)=0,"",IF(E26="3E","3E",IF(E26="","I",LOOKUP(E26/G$2,{0,0.4,0.45,0.5,0.55,0.6,0.65,0.7,0.75,0.8,1},{"F","D","C","C+","B-","B","B+","A-","A","A+"}))))</f>
        <v/>
      </c>
      <c r="G26" s="2" t="str">
        <f>IF(COUNT($A26)=0,"",IF(E26="","--",IF(E26="3E","3E",LOOKUP(E26/G$2,{0,0.4,0.45,0.5,0.55,0.6,0.65,0.7,0.75,0.8,1},{0,2,2.25,2.5,2.75,3,3.25,3.5,3.75,4}))))</f>
        <v/>
      </c>
      <c r="H26" s="3" t="str">
        <f>IF(COUNT($A26)=0,"",IF(AND($A26=DRAFT!$B28,DRAFT!Y28="3E"),"3E",IF(AND($A26=DRAFT!$B28,COUNT(DRAFT!U28,DRAFT!Y28)=0),"",IF(AND($A26=DRAFT!$B28,COUNT(DRAFT!U28,DRAFT!Y28)&gt;0),DRAFT!Z28,"ERR"))))</f>
        <v/>
      </c>
      <c r="I26" s="3" t="str">
        <f>IF(COUNT($A26)=0,"",IF(H26="3E","3E",IF(H26="","I",LOOKUP(H26/J$2,{0,0.4,0.45,0.5,0.55,0.6,0.65,0.7,0.75,0.8,1},{"F","D","C","C+","B-","B","B+","A-","A","A+"}))))</f>
        <v/>
      </c>
      <c r="J26" s="2" t="str">
        <f>IF(COUNT($A26)=0,"",IF(H26="","--",IF(H26="3E","3E",LOOKUP(H26/J$2,{0,0.4,0.45,0.5,0.55,0.6,0.65,0.7,0.75,0.8,1},{0,2,2.25,2.5,2.75,3,3.25,3.5,3.75,4}))))</f>
        <v/>
      </c>
      <c r="K26" s="3" t="str">
        <f>IF(COUNT($A26)=0,"",IF(AND($A26=DRAFT!$B28,DRAFT!AG28="3E"),"3E",IF(AND($A26=DRAFT!$B28,COUNT(DRAFT!AC28,DRAFT!AG28)=0),"",IF(AND($A26=DRAFT!$B28,COUNT(DRAFT!AC28,DRAFT!AG28)&gt;0),DRAFT!AH28,"ERR"))))</f>
        <v/>
      </c>
      <c r="L26" s="3" t="str">
        <f>IF(COUNT($A26)=0,"",IF(K26="3E","3E",IF(K26="","I",LOOKUP(K26/M$2,{0,0.4,0.45,0.5,0.55,0.6,0.65,0.7,0.75,0.8,1},{"F","D","C","C+","B-","B","B+","A-","A","A+"}))))</f>
        <v/>
      </c>
      <c r="M26" s="2" t="str">
        <f>IF(COUNT($A26)=0,"",IF(K26="","--",IF(K26="3E","3E",LOOKUP(K26/M$2,{0,0.4,0.45,0.5,0.55,0.6,0.65,0.7,0.75,0.8,1},{0,2,2.25,2.5,2.75,3,3.25,3.5,3.75,4}))))</f>
        <v/>
      </c>
      <c r="N26" s="3" t="str">
        <f>IF(COUNT($A26)=0,"",IF(AND($A26=DRAFT!$B28,DRAFT!AO28="3E"),"3E",IF(AND($A26=DRAFT!$B28,COUNT(DRAFT!AK28,DRAFT!AO28)=0),"",IF(AND($A26=DRAFT!$B28,COUNT(DRAFT!AK28,DRAFT!AO28)&gt;0),DRAFT!AP28,"ERR"))))</f>
        <v/>
      </c>
      <c r="O26" s="3" t="str">
        <f>IF(COUNT($A26)=0,"",IF(N26="3E","3E",IF(N26="","I",LOOKUP(N26/P$2,{0,0.4,0.45,0.5,0.55,0.6,0.65,0.7,0.75,0.8,1},{"F","D","C","C+","B-","B","B+","A-","A","A+"}))))</f>
        <v/>
      </c>
      <c r="P26" s="2" t="str">
        <f>IF(COUNT($A26)=0,"",IF(N26="","--",IF(N26="3E","3E",LOOKUP(N26/P$2,{0,0.4,0.45,0.5,0.55,0.6,0.65,0.7,0.75,0.8,1},{0,2,2.25,2.5,2.75,3,3.25,3.5,3.75,4}))))</f>
        <v/>
      </c>
      <c r="Q26" s="3" t="str">
        <f>IF(COUNT($A26)=0,"",IF(AND($A26=DRAFT!$B28,DRAFT!AW28="3E"),"3E",IF(AND($A26=DRAFT!$B28,COUNT(DRAFT!AS28,DRAFT!AW28)=0),"",IF(AND($A26=DRAFT!$B28,COUNT(DRAFT!AS28,DRAFT!AW28)&gt;0),DRAFT!AX28,"ERR"))))</f>
        <v/>
      </c>
      <c r="R26" s="3" t="str">
        <f>IF(COUNT($A26)=0,"",IF(Q26="3E","3E",IF(Q26="","I",LOOKUP(Q26/S$2,{0,0.4,0.45,0.5,0.55,0.6,0.65,0.7,0.75,0.8,1},{"F","D","C","C+","B-","B","B+","A-","A","A+"}))))</f>
        <v/>
      </c>
      <c r="S26" s="2" t="str">
        <f>IF(COUNT($A26)=0,"",IF(Q26="","--",IF(Q26="3E","3E",LOOKUP(Q26/S$2,{0,0.4,0.45,0.5,0.55,0.6,0.65,0.7,0.75,0.8,1},{0,2,2.25,2.5,2.75,3,3.25,3.5,3.75,4}))))</f>
        <v/>
      </c>
      <c r="T26" s="3" t="str">
        <f>IF(COUNT($A26)=0,"",IF(AND($A26=DRAFT!$B28,DRAFT!BE28="3E"),"3E",IF(AND($A26=DRAFT!$B28,COUNT(DRAFT!BA28,DRAFT!BE28)=0),"",IF(AND($A26=DRAFT!$B28,COUNT(DRAFT!BA28,DRAFT!BE28)&gt;0),DRAFT!BF28,"ERR"))))</f>
        <v/>
      </c>
      <c r="U26" s="3" t="str">
        <f>IF(COUNT($A26)=0,"",IF(T26="3E","3E",IF(T26="","I",LOOKUP(T26/V$2,{0,0.4,0.45,0.5,0.55,0.6,0.65,0.7,0.75,0.8,1},{"F","D","C","C+","B-","B","B+","A-","A","A+"}))))</f>
        <v/>
      </c>
      <c r="V26" s="2" t="str">
        <f>IF(COUNT($A26)=0,"",IF(T26="","--",IF(T26="3E","3E",LOOKUP(T26/V$2,{0,0.4,0.45,0.5,0.55,0.6,0.65,0.7,0.75,0.8,1},{0,2,2.25,2.5,2.75,3,3.25,3.5,3.75,4}))))</f>
        <v/>
      </c>
      <c r="W26" s="3" t="str">
        <f>IF(COUNT($A26)=0,"",IF(AND($A26=DRAFT!$B28,DRAFT!BG28=0),"",IF(AND($A26=DRAFT!$B28,DRAFT!BG28&gt;0),DRAFT!BG28,"ERR")))</f>
        <v/>
      </c>
      <c r="X26" s="3" t="str">
        <f>IF(COUNT($A26)=0,"",IF(W26="3E","3E",IF(W26="","I",LOOKUP(W26/Y$2,{0,0.4,0.45,0.5,0.55,0.6,0.65,0.7,0.75,0.8,1},{"F","D","C","C+","B-","B","B+","A-","A","A+"}))))</f>
        <v/>
      </c>
      <c r="Y26" s="2" t="str">
        <f>IF(COUNT($A26)=0,"",IF(W26="","--",IF(W26="3E","3E",LOOKUP(W26/Y$2,{0,0.4,0.45,0.5,0.55,0.6,0.65,0.7,0.75,0.8,1},{0,2,2.25,2.5,2.75,3,3.25,3.5,3.75,4}))))</f>
        <v/>
      </c>
      <c r="Z26" s="3" t="str">
        <f>IF(COUNT($A26)=0,"",IF(AND($A26=DRAFT!$B28,DRAFT!BG28=0),"",IF(AND($A26=DRAFT!$B28,DRAFT!BG28&gt;0),DRAFT!BO28,"ERR")))</f>
        <v/>
      </c>
      <c r="AA26" s="3" t="str">
        <f>IF(COUNT($A26)=0,"",IF(Z26="3E","3E",IF(Z26="","I",LOOKUP(Z26/AB$2,{0,0.4,0.45,0.5,0.55,0.6,0.65,0.7,0.75,0.8,1},{"F","D","C","C+","B-","B","B+","A-","A","A+"}))))</f>
        <v/>
      </c>
      <c r="AB26" s="2" t="str">
        <f>IF(COUNT($A26)=0,"",IF(Z26="","--",IF(Z26="3E","3E",LOOKUP(Z26/AB$2,{0,0.4,0.45,0.5,0.55,0.6,0.65,0.7,0.75,0.8,1},{0,2,2.25,2.5,2.75,3,3.25,3.5,3.75,4}))))</f>
        <v/>
      </c>
      <c r="AC26" s="30" t="str">
        <f t="shared" si="0"/>
        <v/>
      </c>
      <c r="AD26" s="3" t="str">
        <f t="shared" si="1"/>
        <v/>
      </c>
      <c r="AE26" s="2" t="str">
        <f t="shared" si="2"/>
        <v/>
      </c>
      <c r="AF26" s="3" t="str">
        <f>IF(COUNT($A26)=0,"",IF(COUNTIF(B26:AD26,"3E")&gt;0,"3E",IF(AND(AB26&gt;=2,AE26&gt;=2,AD26&gt;=30,DRAFT!$A28="R"),"PASS",IF(AND(DRAFT!$A28="IM",COUNT(DRAFT!BP28:BQ28)&gt;0,OR(TABULATION!AD26&gt;DRAFT!BP28,TABULATION!AE26&gt;DRAFT!BQ28)),"IMPROVED",IF(AND(DRAFT!$A28="IM",COUNT(DRAFT!BP28:BQ28)&gt;0,OR(TABULATION!AD26&lt;=DRAFT!BP28,TABULATION!AE26&lt;=DRAFT!BQ28)),"NOT IMPROVED","FAIL")))))</f>
        <v/>
      </c>
      <c r="AG26" s="36" t="str">
        <f t="shared" si="5"/>
        <v/>
      </c>
      <c r="AH26" s="3" t="str">
        <f t="shared" si="3"/>
        <v/>
      </c>
      <c r="AI26" s="33" t="str">
        <f t="shared" si="4"/>
        <v/>
      </c>
    </row>
    <row r="27" spans="1:35" ht="18.95" customHeight="1" x14ac:dyDescent="0.25">
      <c r="A27" s="4" t="str">
        <f>IF(DRAFT!$B29="","",DRAFT!$B29)</f>
        <v/>
      </c>
      <c r="B27" s="3" t="str">
        <f>IF(COUNT($A27)=0,"",IF(AND($A27=DRAFT!$B29,DRAFT!I29="3E"),"3E",IF(AND($A27=DRAFT!$B29,COUNT(DRAFT!E29,DRAFT!I29)=0),"",IF(AND($A27=DRAFT!$B29,COUNT(DRAFT!E29,DRAFT!I29)&gt;0),DRAFT!J29,"ERR"))))</f>
        <v/>
      </c>
      <c r="C27" s="3" t="str">
        <f>IF(COUNT($A27)=0,"",IF(B27="3E","3E",IF(B27="","I",LOOKUP(B27/D$2,{0,0.4,0.45,0.5,0.55,0.6,0.65,0.7,0.75,0.8,1},{"F","D","C","C+","B-","B","B+","A-","A","A+"}))))</f>
        <v/>
      </c>
      <c r="D27" s="2" t="str">
        <f>IF(COUNT($A27)=0,"",IF(B27="","--",IF(B27="3E","3E",LOOKUP(B27/D$2,{0,0.4,0.45,0.5,0.55,0.6,0.65,0.7,0.75,0.8,1},{0,2,2.25,2.5,2.75,3,3.25,3.5,3.75,4}))))</f>
        <v/>
      </c>
      <c r="E27" s="3" t="str">
        <f>IF(COUNT($A27)=0,"",IF(AND($A27=DRAFT!$B29,DRAFT!Q29="3E"),"3E",IF(AND($A27=DRAFT!$B29,COUNT(DRAFT!M29,DRAFT!Q29)=0),"",IF(AND($A27=DRAFT!$B29,COUNT(DRAFT!M29,DRAFT!Q29)&gt;0),DRAFT!R29,"ERR"))))</f>
        <v/>
      </c>
      <c r="F27" s="3" t="str">
        <f>IF(COUNT($A27)=0,"",IF(E27="3E","3E",IF(E27="","I",LOOKUP(E27/G$2,{0,0.4,0.45,0.5,0.55,0.6,0.65,0.7,0.75,0.8,1},{"F","D","C","C+","B-","B","B+","A-","A","A+"}))))</f>
        <v/>
      </c>
      <c r="G27" s="2" t="str">
        <f>IF(COUNT($A27)=0,"",IF(E27="","--",IF(E27="3E","3E",LOOKUP(E27/G$2,{0,0.4,0.45,0.5,0.55,0.6,0.65,0.7,0.75,0.8,1},{0,2,2.25,2.5,2.75,3,3.25,3.5,3.75,4}))))</f>
        <v/>
      </c>
      <c r="H27" s="3" t="str">
        <f>IF(COUNT($A27)=0,"",IF(AND($A27=DRAFT!$B29,DRAFT!Y29="3E"),"3E",IF(AND($A27=DRAFT!$B29,COUNT(DRAFT!U29,DRAFT!Y29)=0),"",IF(AND($A27=DRAFT!$B29,COUNT(DRAFT!U29,DRAFT!Y29)&gt;0),DRAFT!Z29,"ERR"))))</f>
        <v/>
      </c>
      <c r="I27" s="3" t="str">
        <f>IF(COUNT($A27)=0,"",IF(H27="3E","3E",IF(H27="","I",LOOKUP(H27/J$2,{0,0.4,0.45,0.5,0.55,0.6,0.65,0.7,0.75,0.8,1},{"F","D","C","C+","B-","B","B+","A-","A","A+"}))))</f>
        <v/>
      </c>
      <c r="J27" s="2" t="str">
        <f>IF(COUNT($A27)=0,"",IF(H27="","--",IF(H27="3E","3E",LOOKUP(H27/J$2,{0,0.4,0.45,0.5,0.55,0.6,0.65,0.7,0.75,0.8,1},{0,2,2.25,2.5,2.75,3,3.25,3.5,3.75,4}))))</f>
        <v/>
      </c>
      <c r="K27" s="3" t="str">
        <f>IF(COUNT($A27)=0,"",IF(AND($A27=DRAFT!$B29,DRAFT!AG29="3E"),"3E",IF(AND($A27=DRAFT!$B29,COUNT(DRAFT!AC29,DRAFT!AG29)=0),"",IF(AND($A27=DRAFT!$B29,COUNT(DRAFT!AC29,DRAFT!AG29)&gt;0),DRAFT!AH29,"ERR"))))</f>
        <v/>
      </c>
      <c r="L27" s="3" t="str">
        <f>IF(COUNT($A27)=0,"",IF(K27="3E","3E",IF(K27="","I",LOOKUP(K27/M$2,{0,0.4,0.45,0.5,0.55,0.6,0.65,0.7,0.75,0.8,1},{"F","D","C","C+","B-","B","B+","A-","A","A+"}))))</f>
        <v/>
      </c>
      <c r="M27" s="2" t="str">
        <f>IF(COUNT($A27)=0,"",IF(K27="","--",IF(K27="3E","3E",LOOKUP(K27/M$2,{0,0.4,0.45,0.5,0.55,0.6,0.65,0.7,0.75,0.8,1},{0,2,2.25,2.5,2.75,3,3.25,3.5,3.75,4}))))</f>
        <v/>
      </c>
      <c r="N27" s="3" t="str">
        <f>IF(COUNT($A27)=0,"",IF(AND($A27=DRAFT!$B29,DRAFT!AO29="3E"),"3E",IF(AND($A27=DRAFT!$B29,COUNT(DRAFT!AK29,DRAFT!AO29)=0),"",IF(AND($A27=DRAFT!$B29,COUNT(DRAFT!AK29,DRAFT!AO29)&gt;0),DRAFT!AP29,"ERR"))))</f>
        <v/>
      </c>
      <c r="O27" s="3" t="str">
        <f>IF(COUNT($A27)=0,"",IF(N27="3E","3E",IF(N27="","I",LOOKUP(N27/P$2,{0,0.4,0.45,0.5,0.55,0.6,0.65,0.7,0.75,0.8,1},{"F","D","C","C+","B-","B","B+","A-","A","A+"}))))</f>
        <v/>
      </c>
      <c r="P27" s="2" t="str">
        <f>IF(COUNT($A27)=0,"",IF(N27="","--",IF(N27="3E","3E",LOOKUP(N27/P$2,{0,0.4,0.45,0.5,0.55,0.6,0.65,0.7,0.75,0.8,1},{0,2,2.25,2.5,2.75,3,3.25,3.5,3.75,4}))))</f>
        <v/>
      </c>
      <c r="Q27" s="3" t="str">
        <f>IF(COUNT($A27)=0,"",IF(AND($A27=DRAFT!$B29,DRAFT!AW29="3E"),"3E",IF(AND($A27=DRAFT!$B29,COUNT(DRAFT!AS29,DRAFT!AW29)=0),"",IF(AND($A27=DRAFT!$B29,COUNT(DRAFT!AS29,DRAFT!AW29)&gt;0),DRAFT!AX29,"ERR"))))</f>
        <v/>
      </c>
      <c r="R27" s="3" t="str">
        <f>IF(COUNT($A27)=0,"",IF(Q27="3E","3E",IF(Q27="","I",LOOKUP(Q27/S$2,{0,0.4,0.45,0.5,0.55,0.6,0.65,0.7,0.75,0.8,1},{"F","D","C","C+","B-","B","B+","A-","A","A+"}))))</f>
        <v/>
      </c>
      <c r="S27" s="2" t="str">
        <f>IF(COUNT($A27)=0,"",IF(Q27="","--",IF(Q27="3E","3E",LOOKUP(Q27/S$2,{0,0.4,0.45,0.5,0.55,0.6,0.65,0.7,0.75,0.8,1},{0,2,2.25,2.5,2.75,3,3.25,3.5,3.75,4}))))</f>
        <v/>
      </c>
      <c r="T27" s="3" t="str">
        <f>IF(COUNT($A27)=0,"",IF(AND($A27=DRAFT!$B29,DRAFT!BE29="3E"),"3E",IF(AND($A27=DRAFT!$B29,COUNT(DRAFT!BA29,DRAFT!BE29)=0),"",IF(AND($A27=DRAFT!$B29,COUNT(DRAFT!BA29,DRAFT!BE29)&gt;0),DRAFT!BF29,"ERR"))))</f>
        <v/>
      </c>
      <c r="U27" s="3" t="str">
        <f>IF(COUNT($A27)=0,"",IF(T27="3E","3E",IF(T27="","I",LOOKUP(T27/V$2,{0,0.4,0.45,0.5,0.55,0.6,0.65,0.7,0.75,0.8,1},{"F","D","C","C+","B-","B","B+","A-","A","A+"}))))</f>
        <v/>
      </c>
      <c r="V27" s="2" t="str">
        <f>IF(COUNT($A27)=0,"",IF(T27="","--",IF(T27="3E","3E",LOOKUP(T27/V$2,{0,0.4,0.45,0.5,0.55,0.6,0.65,0.7,0.75,0.8,1},{0,2,2.25,2.5,2.75,3,3.25,3.5,3.75,4}))))</f>
        <v/>
      </c>
      <c r="W27" s="3" t="str">
        <f>IF(COUNT($A27)=0,"",IF(AND($A27=DRAFT!$B29,DRAFT!BG29=0),"",IF(AND($A27=DRAFT!$B29,DRAFT!BG29&gt;0),DRAFT!BG29,"ERR")))</f>
        <v/>
      </c>
      <c r="X27" s="3" t="str">
        <f>IF(COUNT($A27)=0,"",IF(W27="3E","3E",IF(W27="","I",LOOKUP(W27/Y$2,{0,0.4,0.45,0.5,0.55,0.6,0.65,0.7,0.75,0.8,1},{"F","D","C","C+","B-","B","B+","A-","A","A+"}))))</f>
        <v/>
      </c>
      <c r="Y27" s="2" t="str">
        <f>IF(COUNT($A27)=0,"",IF(W27="","--",IF(W27="3E","3E",LOOKUP(W27/Y$2,{0,0.4,0.45,0.5,0.55,0.6,0.65,0.7,0.75,0.8,1},{0,2,2.25,2.5,2.75,3,3.25,3.5,3.75,4}))))</f>
        <v/>
      </c>
      <c r="Z27" s="3" t="str">
        <f>IF(COUNT($A27)=0,"",IF(AND($A27=DRAFT!$B29,DRAFT!BG29=0),"",IF(AND($A27=DRAFT!$B29,DRAFT!BG29&gt;0),DRAFT!BO29,"ERR")))</f>
        <v/>
      </c>
      <c r="AA27" s="3" t="str">
        <f>IF(COUNT($A27)=0,"",IF(Z27="3E","3E",IF(Z27="","I",LOOKUP(Z27/AB$2,{0,0.4,0.45,0.5,0.55,0.6,0.65,0.7,0.75,0.8,1},{"F","D","C","C+","B-","B","B+","A-","A","A+"}))))</f>
        <v/>
      </c>
      <c r="AB27" s="2" t="str">
        <f>IF(COUNT($A27)=0,"",IF(Z27="","--",IF(Z27="3E","3E",LOOKUP(Z27/AB$2,{0,0.4,0.45,0.5,0.55,0.6,0.65,0.7,0.75,0.8,1},{0,2,2.25,2.5,2.75,3,3.25,3.5,3.75,4}))))</f>
        <v/>
      </c>
      <c r="AC27" s="30" t="str">
        <f t="shared" si="0"/>
        <v/>
      </c>
      <c r="AD27" s="3" t="str">
        <f t="shared" si="1"/>
        <v/>
      </c>
      <c r="AE27" s="2" t="str">
        <f t="shared" si="2"/>
        <v/>
      </c>
      <c r="AF27" s="3" t="str">
        <f>IF(COUNT($A27)=0,"",IF(COUNTIF(B27:AD27,"3E")&gt;0,"3E",IF(AND(AB27&gt;=2,AE27&gt;=2,AD27&gt;=30,DRAFT!$A29="R"),"PASS",IF(AND(DRAFT!$A29="IM",COUNT(DRAFT!BP29:BQ29)&gt;0,OR(TABULATION!AD27&gt;DRAFT!BP29,TABULATION!AE27&gt;DRAFT!BQ29)),"IMPROVED",IF(AND(DRAFT!$A29="IM",COUNT(DRAFT!BP29:BQ29)&gt;0,OR(TABULATION!AD27&lt;=DRAFT!BP29,TABULATION!AE27&lt;=DRAFT!BQ29)),"NOT IMPROVED","FAIL")))))</f>
        <v/>
      </c>
      <c r="AG27" s="36" t="str">
        <f t="shared" si="5"/>
        <v/>
      </c>
      <c r="AH27" s="3" t="str">
        <f t="shared" si="3"/>
        <v/>
      </c>
      <c r="AI27" s="33" t="str">
        <f t="shared" si="4"/>
        <v/>
      </c>
    </row>
    <row r="28" spans="1:35" ht="18.95" customHeight="1" x14ac:dyDescent="0.25">
      <c r="A28" s="4" t="str">
        <f>IF(DRAFT!$B30="","",DRAFT!$B30)</f>
        <v/>
      </c>
      <c r="B28" s="3" t="str">
        <f>IF(COUNT($A28)=0,"",IF(AND($A28=DRAFT!$B30,DRAFT!I30="3E"),"3E",IF(AND($A28=DRAFT!$B30,COUNT(DRAFT!E30,DRAFT!I30)=0),"",IF(AND($A28=DRAFT!$B30,COUNT(DRAFT!E30,DRAFT!I30)&gt;0),DRAFT!J30,"ERR"))))</f>
        <v/>
      </c>
      <c r="C28" s="3" t="str">
        <f>IF(COUNT($A28)=0,"",IF(B28="3E","3E",IF(B28="","I",LOOKUP(B28/D$2,{0,0.4,0.45,0.5,0.55,0.6,0.65,0.7,0.75,0.8,1},{"F","D","C","C+","B-","B","B+","A-","A","A+"}))))</f>
        <v/>
      </c>
      <c r="D28" s="2" t="str">
        <f>IF(COUNT($A28)=0,"",IF(B28="","--",IF(B28="3E","3E",LOOKUP(B28/D$2,{0,0.4,0.45,0.5,0.55,0.6,0.65,0.7,0.75,0.8,1},{0,2,2.25,2.5,2.75,3,3.25,3.5,3.75,4}))))</f>
        <v/>
      </c>
      <c r="E28" s="3" t="str">
        <f>IF(COUNT($A28)=0,"",IF(AND($A28=DRAFT!$B30,DRAFT!Q30="3E"),"3E",IF(AND($A28=DRAFT!$B30,COUNT(DRAFT!M30,DRAFT!Q30)=0),"",IF(AND($A28=DRAFT!$B30,COUNT(DRAFT!M30,DRAFT!Q30)&gt;0),DRAFT!R30,"ERR"))))</f>
        <v/>
      </c>
      <c r="F28" s="3" t="str">
        <f>IF(COUNT($A28)=0,"",IF(E28="3E","3E",IF(E28="","I",LOOKUP(E28/G$2,{0,0.4,0.45,0.5,0.55,0.6,0.65,0.7,0.75,0.8,1},{"F","D","C","C+","B-","B","B+","A-","A","A+"}))))</f>
        <v/>
      </c>
      <c r="G28" s="2" t="str">
        <f>IF(COUNT($A28)=0,"",IF(E28="","--",IF(E28="3E","3E",LOOKUP(E28/G$2,{0,0.4,0.45,0.5,0.55,0.6,0.65,0.7,0.75,0.8,1},{0,2,2.25,2.5,2.75,3,3.25,3.5,3.75,4}))))</f>
        <v/>
      </c>
      <c r="H28" s="3" t="str">
        <f>IF(COUNT($A28)=0,"",IF(AND($A28=DRAFT!$B30,DRAFT!Y30="3E"),"3E",IF(AND($A28=DRAFT!$B30,COUNT(DRAFT!U30,DRAFT!Y30)=0),"",IF(AND($A28=DRAFT!$B30,COUNT(DRAFT!U30,DRAFT!Y30)&gt;0),DRAFT!Z30,"ERR"))))</f>
        <v/>
      </c>
      <c r="I28" s="3" t="str">
        <f>IF(COUNT($A28)=0,"",IF(H28="3E","3E",IF(H28="","I",LOOKUP(H28/J$2,{0,0.4,0.45,0.5,0.55,0.6,0.65,0.7,0.75,0.8,1},{"F","D","C","C+","B-","B","B+","A-","A","A+"}))))</f>
        <v/>
      </c>
      <c r="J28" s="2" t="str">
        <f>IF(COUNT($A28)=0,"",IF(H28="","--",IF(H28="3E","3E",LOOKUP(H28/J$2,{0,0.4,0.45,0.5,0.55,0.6,0.65,0.7,0.75,0.8,1},{0,2,2.25,2.5,2.75,3,3.25,3.5,3.75,4}))))</f>
        <v/>
      </c>
      <c r="K28" s="3" t="str">
        <f>IF(COUNT($A28)=0,"",IF(AND($A28=DRAFT!$B30,DRAFT!AG30="3E"),"3E",IF(AND($A28=DRAFT!$B30,COUNT(DRAFT!AC30,DRAFT!AG30)=0),"",IF(AND($A28=DRAFT!$B30,COUNT(DRAFT!AC30,DRAFT!AG30)&gt;0),DRAFT!AH30,"ERR"))))</f>
        <v/>
      </c>
      <c r="L28" s="3" t="str">
        <f>IF(COUNT($A28)=0,"",IF(K28="3E","3E",IF(K28="","I",LOOKUP(K28/M$2,{0,0.4,0.45,0.5,0.55,0.6,0.65,0.7,0.75,0.8,1},{"F","D","C","C+","B-","B","B+","A-","A","A+"}))))</f>
        <v/>
      </c>
      <c r="M28" s="2" t="str">
        <f>IF(COUNT($A28)=0,"",IF(K28="","--",IF(K28="3E","3E",LOOKUP(K28/M$2,{0,0.4,0.45,0.5,0.55,0.6,0.65,0.7,0.75,0.8,1},{0,2,2.25,2.5,2.75,3,3.25,3.5,3.75,4}))))</f>
        <v/>
      </c>
      <c r="N28" s="3" t="str">
        <f>IF(COUNT($A28)=0,"",IF(AND($A28=DRAFT!$B30,DRAFT!AO30="3E"),"3E",IF(AND($A28=DRAFT!$B30,COUNT(DRAFT!AK30,DRAFT!AO30)=0),"",IF(AND($A28=DRAFT!$B30,COUNT(DRAFT!AK30,DRAFT!AO30)&gt;0),DRAFT!AP30,"ERR"))))</f>
        <v/>
      </c>
      <c r="O28" s="3" t="str">
        <f>IF(COUNT($A28)=0,"",IF(N28="3E","3E",IF(N28="","I",LOOKUP(N28/P$2,{0,0.4,0.45,0.5,0.55,0.6,0.65,0.7,0.75,0.8,1},{"F","D","C","C+","B-","B","B+","A-","A","A+"}))))</f>
        <v/>
      </c>
      <c r="P28" s="2" t="str">
        <f>IF(COUNT($A28)=0,"",IF(N28="","--",IF(N28="3E","3E",LOOKUP(N28/P$2,{0,0.4,0.45,0.5,0.55,0.6,0.65,0.7,0.75,0.8,1},{0,2,2.25,2.5,2.75,3,3.25,3.5,3.75,4}))))</f>
        <v/>
      </c>
      <c r="Q28" s="3" t="str">
        <f>IF(COUNT($A28)=0,"",IF(AND($A28=DRAFT!$B30,DRAFT!AW30="3E"),"3E",IF(AND($A28=DRAFT!$B30,COUNT(DRAFT!AS30,DRAFT!AW30)=0),"",IF(AND($A28=DRAFT!$B30,COUNT(DRAFT!AS30,DRAFT!AW30)&gt;0),DRAFT!AX30,"ERR"))))</f>
        <v/>
      </c>
      <c r="R28" s="37" t="str">
        <f>IF(COUNT($A28)=0,"",IF(Q28="3E","3E",IF(Q28="","I",LOOKUP(Q28/S$2,{0,0.4,0.45,0.5,0.55,0.6,0.65,0.7,0.75,0.8,1},{"F","D","C","C+","B-","B","B+","A-","A","A+"}))))</f>
        <v/>
      </c>
      <c r="S28" s="38" t="str">
        <f>IF(COUNT($A28)=0,"",IF(Q28="","--",IF(Q28="3E","3E",LOOKUP(Q28/S$2,{0,0.4,0.45,0.5,0.55,0.6,0.65,0.7,0.75,0.8,1},{0,2,2.25,2.5,2.75,3,3.25,3.5,3.75,4}))))</f>
        <v/>
      </c>
      <c r="T28" s="3" t="str">
        <f>IF(COUNT($A28)=0,"",IF(AND($A28=DRAFT!$B30,DRAFT!BE30="3E"),"3E",IF(AND($A28=DRAFT!$B30,COUNT(DRAFT!BA30,DRAFT!BE30)=0),"",IF(AND($A28=DRAFT!$B30,COUNT(DRAFT!BA30,DRAFT!BE30)&gt;0),DRAFT!BF30,"ERR"))))</f>
        <v/>
      </c>
      <c r="U28" s="3" t="str">
        <f>IF(COUNT($A28)=0,"",IF(T28="3E","3E",IF(T28="","I",LOOKUP(T28/V$2,{0,0.4,0.45,0.5,0.55,0.6,0.65,0.7,0.75,0.8,1},{"F","D","C","C+","B-","B","B+","A-","A","A+"}))))</f>
        <v/>
      </c>
      <c r="V28" s="2" t="str">
        <f>IF(COUNT($A28)=0,"",IF(T28="","--",IF(T28="3E","3E",LOOKUP(T28/V$2,{0,0.4,0.45,0.5,0.55,0.6,0.65,0.7,0.75,0.8,1},{0,2,2.25,2.5,2.75,3,3.25,3.5,3.75,4}))))</f>
        <v/>
      </c>
      <c r="W28" s="3" t="str">
        <f>IF(COUNT($A28)=0,"",IF(AND($A28=DRAFT!$B30,DRAFT!BG30=0),"",IF(AND($A28=DRAFT!$B30,DRAFT!BG30&gt;0),DRAFT!BG30,"ERR")))</f>
        <v/>
      </c>
      <c r="X28" s="3" t="str">
        <f>IF(COUNT($A28)=0,"",IF(W28="3E","3E",IF(W28="","I",LOOKUP(W28/Y$2,{0,0.4,0.45,0.5,0.55,0.6,0.65,0.7,0.75,0.8,1},{"F","D","C","C+","B-","B","B+","A-","A","A+"}))))</f>
        <v/>
      </c>
      <c r="Y28" s="2" t="str">
        <f>IF(COUNT($A28)=0,"",IF(W28="","--",IF(W28="3E","3E",LOOKUP(W28/Y$2,{0,0.4,0.45,0.5,0.55,0.6,0.65,0.7,0.75,0.8,1},{0,2,2.25,2.5,2.75,3,3.25,3.5,3.75,4}))))</f>
        <v/>
      </c>
      <c r="Z28" s="3" t="str">
        <f>IF(COUNT($A28)=0,"",IF(AND($A28=DRAFT!$B30,DRAFT!BG30=0),"",IF(AND($A28=DRAFT!$B30,DRAFT!BG30&gt;0),DRAFT!BO30,"ERR")))</f>
        <v/>
      </c>
      <c r="AA28" s="3" t="str">
        <f>IF(COUNT($A28)=0,"",IF(Z28="3E","3E",IF(Z28="","I",LOOKUP(Z28/AB$2,{0,0.4,0.45,0.5,0.55,0.6,0.65,0.7,0.75,0.8,1},{"F","D","C","C+","B-","B","B+","A-","A","A+"}))))</f>
        <v/>
      </c>
      <c r="AB28" s="2" t="str">
        <f>IF(COUNT($A28)=0,"",IF(Z28="","--",IF(Z28="3E","3E",LOOKUP(Z28/AB$2,{0,0.4,0.45,0.5,0.55,0.6,0.65,0.7,0.75,0.8,1},{0,2,2.25,2.5,2.75,3,3.25,3.5,3.75,4}))))</f>
        <v/>
      </c>
      <c r="AC28" s="30" t="str">
        <f t="shared" si="0"/>
        <v/>
      </c>
      <c r="AD28" s="3" t="str">
        <f t="shared" si="1"/>
        <v/>
      </c>
      <c r="AE28" s="2" t="str">
        <f t="shared" si="2"/>
        <v/>
      </c>
      <c r="AF28" s="3" t="str">
        <f>IF(COUNT($A28)=0,"",IF(COUNTIF(B28:AD28,"3E")&gt;0,"3E",IF(AND(AB28&gt;=2,AE28&gt;=2,AD28&gt;=30,DRAFT!$A30="R"),"PASS",IF(AND(DRAFT!$A30="IM",COUNT(DRAFT!BP30:BQ30)&gt;0,OR(TABULATION!AD28&gt;DRAFT!BP30,TABULATION!AE28&gt;DRAFT!BQ30)),"IMPROVED",IF(AND(DRAFT!$A30="IM",COUNT(DRAFT!BP30:BQ30)&gt;0,OR(TABULATION!AD28&lt;=DRAFT!BP30,TABULATION!AE28&lt;=DRAFT!BQ30)),"NOT IMPROVED","FAIL")))))</f>
        <v/>
      </c>
      <c r="AG28" s="36" t="str">
        <f t="shared" si="5"/>
        <v/>
      </c>
      <c r="AH28" s="3" t="str">
        <f t="shared" si="3"/>
        <v/>
      </c>
      <c r="AI28" s="33" t="str">
        <f t="shared" si="4"/>
        <v/>
      </c>
    </row>
    <row r="29" spans="1:35" ht="18.95" customHeight="1" x14ac:dyDescent="0.25">
      <c r="A29" s="4" t="str">
        <f>IF(DRAFT!$B31="","",DRAFT!$B31)</f>
        <v/>
      </c>
      <c r="B29" s="3" t="str">
        <f>IF(COUNT($A29)=0,"",IF(AND($A29=DRAFT!$B31,DRAFT!I31="3E"),"3E",IF(AND($A29=DRAFT!$B31,COUNT(DRAFT!E31,DRAFT!I31)=0),"",IF(AND($A29=DRAFT!$B31,COUNT(DRAFT!E31,DRAFT!I31)&gt;0),DRAFT!J31,"ERR"))))</f>
        <v/>
      </c>
      <c r="C29" s="3" t="str">
        <f>IF(COUNT($A29)=0,"",IF(B29="3E","3E",IF(B29="","I",LOOKUP(B29/D$2,{0,0.4,0.45,0.5,0.55,0.6,0.65,0.7,0.75,0.8,1},{"F","D","C","C+","B-","B","B+","A-","A","A+"}))))</f>
        <v/>
      </c>
      <c r="D29" s="2" t="str">
        <f>IF(COUNT($A29)=0,"",IF(B29="","--",IF(B29="3E","3E",LOOKUP(B29/D$2,{0,0.4,0.45,0.5,0.55,0.6,0.65,0.7,0.75,0.8,1},{0,2,2.25,2.5,2.75,3,3.25,3.5,3.75,4}))))</f>
        <v/>
      </c>
      <c r="E29" s="3" t="str">
        <f>IF(COUNT($A29)=0,"",IF(AND($A29=DRAFT!$B31,DRAFT!Q31="3E"),"3E",IF(AND($A29=DRAFT!$B31,COUNT(DRAFT!M31,DRAFT!Q31)=0),"",IF(AND($A29=DRAFT!$B31,COUNT(DRAFT!M31,DRAFT!Q31)&gt;0),DRAFT!R31,"ERR"))))</f>
        <v/>
      </c>
      <c r="F29" s="3" t="str">
        <f>IF(COUNT($A29)=0,"",IF(E29="3E","3E",IF(E29="","I",LOOKUP(E29/G$2,{0,0.4,0.45,0.5,0.55,0.6,0.65,0.7,0.75,0.8,1},{"F","D","C","C+","B-","B","B+","A-","A","A+"}))))</f>
        <v/>
      </c>
      <c r="G29" s="2" t="str">
        <f>IF(COUNT($A29)=0,"",IF(E29="","--",IF(E29="3E","3E",LOOKUP(E29/G$2,{0,0.4,0.45,0.5,0.55,0.6,0.65,0.7,0.75,0.8,1},{0,2,2.25,2.5,2.75,3,3.25,3.5,3.75,4}))))</f>
        <v/>
      </c>
      <c r="H29" s="3" t="str">
        <f>IF(COUNT($A29)=0,"",IF(AND($A29=DRAFT!$B31,DRAFT!Y31="3E"),"3E",IF(AND($A29=DRAFT!$B31,COUNT(DRAFT!U31,DRAFT!Y31)=0),"",IF(AND($A29=DRAFT!$B31,COUNT(DRAFT!U31,DRAFT!Y31)&gt;0),DRAFT!Z31,"ERR"))))</f>
        <v/>
      </c>
      <c r="I29" s="3" t="str">
        <f>IF(COUNT($A29)=0,"",IF(H29="3E","3E",IF(H29="","I",LOOKUP(H29/J$2,{0,0.4,0.45,0.5,0.55,0.6,0.65,0.7,0.75,0.8,1},{"F","D","C","C+","B-","B","B+","A-","A","A+"}))))</f>
        <v/>
      </c>
      <c r="J29" s="2" t="str">
        <f>IF(COUNT($A29)=0,"",IF(H29="","--",IF(H29="3E","3E",LOOKUP(H29/J$2,{0,0.4,0.45,0.5,0.55,0.6,0.65,0.7,0.75,0.8,1},{0,2,2.25,2.5,2.75,3,3.25,3.5,3.75,4}))))</f>
        <v/>
      </c>
      <c r="K29" s="3" t="str">
        <f>IF(COUNT($A29)=0,"",IF(AND($A29=DRAFT!$B31,DRAFT!AG31="3E"),"3E",IF(AND($A29=DRAFT!$B31,COUNT(DRAFT!AC31,DRAFT!AG31)=0),"",IF(AND($A29=DRAFT!$B31,COUNT(DRAFT!AC31,DRAFT!AG31)&gt;0),DRAFT!AH31,"ERR"))))</f>
        <v/>
      </c>
      <c r="L29" s="3" t="str">
        <f>IF(COUNT($A29)=0,"",IF(K29="3E","3E",IF(K29="","I",LOOKUP(K29/M$2,{0,0.4,0.45,0.5,0.55,0.6,0.65,0.7,0.75,0.8,1},{"F","D","C","C+","B-","B","B+","A-","A","A+"}))))</f>
        <v/>
      </c>
      <c r="M29" s="2" t="str">
        <f>IF(COUNT($A29)=0,"",IF(K29="","--",IF(K29="3E","3E",LOOKUP(K29/M$2,{0,0.4,0.45,0.5,0.55,0.6,0.65,0.7,0.75,0.8,1},{0,2,2.25,2.5,2.75,3,3.25,3.5,3.75,4}))))</f>
        <v/>
      </c>
      <c r="N29" s="3" t="str">
        <f>IF(COUNT($A29)=0,"",IF(AND($A29=DRAFT!$B31,DRAFT!AO31="3E"),"3E",IF(AND($A29=DRAFT!$B31,COUNT(DRAFT!AK31,DRAFT!AO31)=0),"",IF(AND($A29=DRAFT!$B31,COUNT(DRAFT!AK31,DRAFT!AO31)&gt;0),DRAFT!AP31,"ERR"))))</f>
        <v/>
      </c>
      <c r="O29" s="3" t="str">
        <f>IF(COUNT($A29)=0,"",IF(N29="3E","3E",IF(N29="","I",LOOKUP(N29/P$2,{0,0.4,0.45,0.5,0.55,0.6,0.65,0.7,0.75,0.8,1},{"F","D","C","C+","B-","B","B+","A-","A","A+"}))))</f>
        <v/>
      </c>
      <c r="P29" s="2" t="str">
        <f>IF(COUNT($A29)=0,"",IF(N29="","--",IF(N29="3E","3E",LOOKUP(N29/P$2,{0,0.4,0.45,0.5,0.55,0.6,0.65,0.7,0.75,0.8,1},{0,2,2.25,2.5,2.75,3,3.25,3.5,3.75,4}))))</f>
        <v/>
      </c>
      <c r="Q29" s="3" t="str">
        <f>IF(COUNT($A29)=0,"",IF(AND($A29=DRAFT!$B31,DRAFT!AW31="3E"),"3E",IF(AND($A29=DRAFT!$B31,COUNT(DRAFT!AS31,DRAFT!AW31)=0),"",IF(AND($A29=DRAFT!$B31,COUNT(DRAFT!AS31,DRAFT!AW31)&gt;0),DRAFT!AX31,"ERR"))))</f>
        <v/>
      </c>
      <c r="R29" s="3" t="str">
        <f>IF(COUNT($A29)=0,"",IF(Q29="3E","3E",IF(Q29="","I",LOOKUP(Q29/S$2,{0,0.4,0.45,0.5,0.55,0.6,0.65,0.7,0.75,0.8,1},{"F","D","C","C+","B-","B","B+","A-","A","A+"}))))</f>
        <v/>
      </c>
      <c r="S29" s="2" t="str">
        <f>IF(COUNT($A29)=0,"",IF(Q29="","--",IF(Q29="3E","3E",LOOKUP(Q29/S$2,{0,0.4,0.45,0.5,0.55,0.6,0.65,0.7,0.75,0.8,1},{0,2,2.25,2.5,2.75,3,3.25,3.5,3.75,4}))))</f>
        <v/>
      </c>
      <c r="T29" s="3" t="str">
        <f>IF(COUNT($A29)=0,"",IF(AND($A29=DRAFT!$B31,DRAFT!BE31="3E"),"3E",IF(AND($A29=DRAFT!$B31,COUNT(DRAFT!BA31,DRAFT!BE31)=0),"",IF(AND($A29=DRAFT!$B31,COUNT(DRAFT!BA31,DRAFT!BE31)&gt;0),DRAFT!BF31,"ERR"))))</f>
        <v/>
      </c>
      <c r="U29" s="3" t="str">
        <f>IF(COUNT($A29)=0,"",IF(T29="3E","3E",IF(T29="","I",LOOKUP(T29/V$2,{0,0.4,0.45,0.5,0.55,0.6,0.65,0.7,0.75,0.8,1},{"F","D","C","C+","B-","B","B+","A-","A","A+"}))))</f>
        <v/>
      </c>
      <c r="V29" s="2" t="str">
        <f>IF(COUNT($A29)=0,"",IF(T29="","--",IF(T29="3E","3E",LOOKUP(T29/V$2,{0,0.4,0.45,0.5,0.55,0.6,0.65,0.7,0.75,0.8,1},{0,2,2.25,2.5,2.75,3,3.25,3.5,3.75,4}))))</f>
        <v/>
      </c>
      <c r="W29" s="3" t="str">
        <f>IF(COUNT($A29)=0,"",IF(AND($A29=DRAFT!$B31,DRAFT!BG31=0),"",IF(AND($A29=DRAFT!$B31,DRAFT!BG31&gt;0),DRAFT!BG31,"ERR")))</f>
        <v/>
      </c>
      <c r="X29" s="3" t="str">
        <f>IF(COUNT($A29)=0,"",IF(W29="3E","3E",IF(W29="","I",LOOKUP(W29/Y$2,{0,0.4,0.45,0.5,0.55,0.6,0.65,0.7,0.75,0.8,1},{"F","D","C","C+","B-","B","B+","A-","A","A+"}))))</f>
        <v/>
      </c>
      <c r="Y29" s="2" t="str">
        <f>IF(COUNT($A29)=0,"",IF(W29="","--",IF(W29="3E","3E",LOOKUP(W29/Y$2,{0,0.4,0.45,0.5,0.55,0.6,0.65,0.7,0.75,0.8,1},{0,2,2.25,2.5,2.75,3,3.25,3.5,3.75,4}))))</f>
        <v/>
      </c>
      <c r="Z29" s="3" t="str">
        <f>IF(COUNT($A29)=0,"",IF(AND($A29=DRAFT!$B31,DRAFT!BG31=0),"",IF(AND($A29=DRAFT!$B31,DRAFT!BG31&gt;0),DRAFT!BO31,"ERR")))</f>
        <v/>
      </c>
      <c r="AA29" s="3" t="str">
        <f>IF(COUNT($A29)=0,"",IF(Z29="3E","3E",IF(Z29="","I",LOOKUP(Z29/AB$2,{0,0.4,0.45,0.5,0.55,0.6,0.65,0.7,0.75,0.8,1},{"F","D","C","C+","B-","B","B+","A-","A","A+"}))))</f>
        <v/>
      </c>
      <c r="AB29" s="2" t="str">
        <f>IF(COUNT($A29)=0,"",IF(Z29="","--",IF(Z29="3E","3E",LOOKUP(Z29/AB$2,{0,0.4,0.45,0.5,0.55,0.6,0.65,0.7,0.75,0.8,1},{0,2,2.25,2.5,2.75,3,3.25,3.5,3.75,4}))))</f>
        <v/>
      </c>
      <c r="AC29" s="30" t="str">
        <f t="shared" si="0"/>
        <v/>
      </c>
      <c r="AD29" s="3" t="str">
        <f t="shared" si="1"/>
        <v/>
      </c>
      <c r="AE29" s="2" t="str">
        <f t="shared" si="2"/>
        <v/>
      </c>
      <c r="AF29" s="3" t="str">
        <f>IF(COUNT($A29)=0,"",IF(COUNTIF(B29:AD29,"3E")&gt;0,"3E",IF(AND(AB29&gt;=2,AE29&gt;=2,AD29&gt;=30,DRAFT!$A31="R"),"PASS",IF(AND(DRAFT!$A31="IM",COUNT(DRAFT!BP31:BQ31)&gt;0,OR(TABULATION!AD29&gt;DRAFT!BP31,TABULATION!AE29&gt;DRAFT!BQ31)),"IMPROVED",IF(AND(DRAFT!$A31="IM",COUNT(DRAFT!BP31:BQ31)&gt;0,OR(TABULATION!AD29&lt;=DRAFT!BP31,TABULATION!AE29&lt;=DRAFT!BQ31)),"NOT IMPROVED","FAIL")))))</f>
        <v/>
      </c>
      <c r="AG29" s="36" t="str">
        <f t="shared" si="5"/>
        <v/>
      </c>
      <c r="AH29" s="3" t="str">
        <f t="shared" si="3"/>
        <v/>
      </c>
      <c r="AI29" s="33" t="str">
        <f t="shared" si="4"/>
        <v/>
      </c>
    </row>
    <row r="30" spans="1:35" ht="18.95" customHeight="1" x14ac:dyDescent="0.25">
      <c r="A30" s="4"/>
    </row>
    <row r="31" spans="1:35" ht="18.95" customHeight="1" x14ac:dyDescent="0.25">
      <c r="A31" s="4"/>
    </row>
    <row r="32" spans="1:35" ht="18.95" customHeight="1" x14ac:dyDescent="0.25">
      <c r="A32" s="4"/>
    </row>
    <row r="33" spans="1:1" ht="18.95" customHeight="1" x14ac:dyDescent="0.25">
      <c r="A33" s="4"/>
    </row>
    <row r="34" spans="1:1" ht="18.95" customHeight="1" x14ac:dyDescent="0.25">
      <c r="A34" s="4"/>
    </row>
    <row r="35" spans="1:1" ht="18.95" customHeight="1" x14ac:dyDescent="0.25">
      <c r="A35" s="4"/>
    </row>
    <row r="36" spans="1:1" ht="18.95" customHeight="1" x14ac:dyDescent="0.25">
      <c r="A36" s="4"/>
    </row>
    <row r="37" spans="1:1" ht="18.95" customHeight="1" x14ac:dyDescent="0.25">
      <c r="A37" s="4"/>
    </row>
    <row r="38" spans="1:1" ht="18.95" customHeight="1" x14ac:dyDescent="0.25">
      <c r="A38" s="4"/>
    </row>
    <row r="39" spans="1:1" ht="18.95" customHeight="1" x14ac:dyDescent="0.25">
      <c r="A39" s="4"/>
    </row>
    <row r="40" spans="1:1" ht="18.95" customHeight="1" x14ac:dyDescent="0.25">
      <c r="A40" s="4"/>
    </row>
    <row r="41" spans="1:1" ht="18.95" customHeight="1" x14ac:dyDescent="0.25">
      <c r="A41" s="4"/>
    </row>
    <row r="42" spans="1:1" ht="18.95" customHeight="1" x14ac:dyDescent="0.25">
      <c r="A42" s="4"/>
    </row>
    <row r="43" spans="1:1" ht="18.95" customHeight="1" x14ac:dyDescent="0.25">
      <c r="A43" s="4"/>
    </row>
    <row r="44" spans="1:1" ht="18.95" customHeight="1" x14ac:dyDescent="0.25">
      <c r="A44" s="4"/>
    </row>
    <row r="45" spans="1:1" ht="18.95" customHeight="1" x14ac:dyDescent="0.25">
      <c r="A45" s="4"/>
    </row>
    <row r="46" spans="1:1" ht="18.95" customHeight="1" x14ac:dyDescent="0.25">
      <c r="A46" s="4"/>
    </row>
    <row r="47" spans="1:1" ht="18.95" customHeight="1" x14ac:dyDescent="0.25">
      <c r="A47" s="4"/>
    </row>
    <row r="48" spans="1:1" ht="18.95" customHeight="1" x14ac:dyDescent="0.25">
      <c r="A48" s="4"/>
    </row>
    <row r="49" spans="1:1" ht="18.95" customHeight="1" x14ac:dyDescent="0.25">
      <c r="A49" s="4"/>
    </row>
    <row r="50" spans="1:1" ht="18.95" customHeight="1" x14ac:dyDescent="0.25">
      <c r="A50" s="4"/>
    </row>
    <row r="51" spans="1:1" ht="18.95" customHeight="1" x14ac:dyDescent="0.25">
      <c r="A51" s="4"/>
    </row>
    <row r="52" spans="1:1" ht="18.95" customHeight="1" x14ac:dyDescent="0.25">
      <c r="A52" s="4"/>
    </row>
    <row r="53" spans="1:1" ht="18.95" customHeight="1" x14ac:dyDescent="0.25">
      <c r="A53" s="4"/>
    </row>
    <row r="54" spans="1:1" ht="18.95" customHeight="1" x14ac:dyDescent="0.25">
      <c r="A54" s="4"/>
    </row>
    <row r="55" spans="1:1" ht="18.95" customHeight="1" x14ac:dyDescent="0.25">
      <c r="A55" s="4"/>
    </row>
    <row r="56" spans="1:1" ht="18.95" customHeight="1" x14ac:dyDescent="0.25">
      <c r="A56" s="4"/>
    </row>
    <row r="57" spans="1:1" ht="18.95" customHeight="1" x14ac:dyDescent="0.25">
      <c r="A57" s="4"/>
    </row>
    <row r="58" spans="1:1" ht="18.95" customHeight="1" x14ac:dyDescent="0.25">
      <c r="A58" s="4"/>
    </row>
    <row r="59" spans="1:1" ht="18.95" customHeight="1" x14ac:dyDescent="0.25">
      <c r="A59" s="4"/>
    </row>
    <row r="60" spans="1:1" ht="18.95" customHeight="1" x14ac:dyDescent="0.25">
      <c r="A60" s="4"/>
    </row>
    <row r="61" spans="1:1" ht="18.95" customHeight="1" x14ac:dyDescent="0.25">
      <c r="A61" s="4"/>
    </row>
    <row r="62" spans="1:1" ht="18.95" customHeight="1" x14ac:dyDescent="0.25">
      <c r="A62" s="4"/>
    </row>
    <row r="63" spans="1:1" ht="18.95" customHeight="1" x14ac:dyDescent="0.25">
      <c r="A63" s="4"/>
    </row>
    <row r="64" spans="1:1" ht="18.95" customHeight="1" x14ac:dyDescent="0.25">
      <c r="A64" s="4"/>
    </row>
    <row r="65" spans="1:1" ht="18.95" customHeight="1" x14ac:dyDescent="0.25">
      <c r="A65" s="4"/>
    </row>
    <row r="66" spans="1:1" ht="18.95" customHeight="1" x14ac:dyDescent="0.25">
      <c r="A66" s="4"/>
    </row>
    <row r="67" spans="1:1" ht="18.95" customHeight="1" x14ac:dyDescent="0.25">
      <c r="A67" s="4"/>
    </row>
    <row r="3294" spans="1:35" s="7" customFormat="1" ht="18.95" customHeight="1" x14ac:dyDescent="0.25">
      <c r="A3294" s="5"/>
      <c r="B3294" s="5"/>
      <c r="C3294" s="5"/>
      <c r="D3294" s="6"/>
      <c r="E3294" s="5"/>
      <c r="F3294" s="5"/>
      <c r="G3294" s="6"/>
      <c r="H3294" s="5"/>
      <c r="I3294" s="5"/>
      <c r="J3294" s="6"/>
      <c r="K3294" s="5"/>
      <c r="L3294" s="5"/>
      <c r="M3294" s="6"/>
      <c r="N3294" s="5"/>
      <c r="O3294" s="5"/>
      <c r="P3294" s="6"/>
      <c r="Q3294" s="5"/>
      <c r="R3294" s="5"/>
      <c r="S3294" s="6"/>
      <c r="T3294" s="5"/>
      <c r="U3294" s="5"/>
      <c r="V3294" s="6"/>
      <c r="W3294" s="5"/>
      <c r="X3294" s="5"/>
      <c r="Y3294" s="6"/>
      <c r="Z3294" s="5"/>
      <c r="AA3294" s="5"/>
      <c r="AB3294" s="6"/>
      <c r="AC3294" s="32"/>
      <c r="AD3294" s="5"/>
      <c r="AE3294" s="6"/>
      <c r="AF3294" s="5"/>
      <c r="AG3294" s="5"/>
      <c r="AH3294" s="3"/>
      <c r="AI3294" s="34"/>
    </row>
    <row r="3295" spans="1:35" s="10" customFormat="1" ht="18.95" customHeight="1" x14ac:dyDescent="0.25">
      <c r="A3295" s="8"/>
      <c r="B3295" s="8"/>
      <c r="C3295" s="8"/>
      <c r="D3295" s="9"/>
      <c r="E3295" s="8"/>
      <c r="F3295" s="8"/>
      <c r="G3295" s="9"/>
      <c r="H3295" s="8"/>
      <c r="I3295" s="8"/>
      <c r="J3295" s="9"/>
      <c r="K3295" s="8"/>
      <c r="L3295" s="8"/>
      <c r="M3295" s="9"/>
      <c r="N3295" s="8"/>
      <c r="O3295" s="8"/>
      <c r="P3295" s="9"/>
      <c r="Q3295" s="8"/>
      <c r="R3295" s="8"/>
      <c r="S3295" s="9"/>
      <c r="T3295" s="8"/>
      <c r="U3295" s="8"/>
      <c r="V3295" s="9"/>
      <c r="W3295" s="8"/>
      <c r="X3295" s="8"/>
      <c r="Y3295" s="9"/>
      <c r="Z3295" s="8"/>
      <c r="AA3295" s="8"/>
      <c r="AB3295" s="9"/>
      <c r="AD3295" s="8"/>
      <c r="AE3295" s="9"/>
      <c r="AF3295" s="8"/>
      <c r="AG3295" s="8"/>
      <c r="AH3295" s="3"/>
      <c r="AI3295" s="8"/>
    </row>
    <row r="3296" spans="1:35" s="10" customFormat="1" ht="18.95" customHeight="1" x14ac:dyDescent="0.25">
      <c r="A3296" s="8"/>
      <c r="B3296" s="8"/>
      <c r="C3296" s="8"/>
      <c r="D3296" s="9"/>
      <c r="E3296" s="8"/>
      <c r="F3296" s="8"/>
      <c r="G3296" s="9"/>
      <c r="H3296" s="8"/>
      <c r="I3296" s="8"/>
      <c r="J3296" s="9"/>
      <c r="K3296" s="8"/>
      <c r="L3296" s="8"/>
      <c r="M3296" s="9"/>
      <c r="N3296" s="8"/>
      <c r="O3296" s="8"/>
      <c r="P3296" s="9"/>
      <c r="Q3296" s="8"/>
      <c r="R3296" s="8"/>
      <c r="S3296" s="9"/>
      <c r="T3296" s="8"/>
      <c r="U3296" s="8"/>
      <c r="V3296" s="9"/>
      <c r="W3296" s="8"/>
      <c r="X3296" s="8"/>
      <c r="Y3296" s="9"/>
      <c r="Z3296" s="8"/>
      <c r="AA3296" s="8"/>
      <c r="AB3296" s="9"/>
      <c r="AD3296" s="8"/>
      <c r="AE3296" s="9"/>
      <c r="AF3296" s="8"/>
      <c r="AG3296" s="8"/>
      <c r="AH3296" s="3"/>
      <c r="AI3296" s="8"/>
    </row>
    <row r="3297" spans="1:35" s="10" customFormat="1" ht="18.95" customHeight="1" x14ac:dyDescent="0.25">
      <c r="A3297" s="8"/>
      <c r="B3297" s="8"/>
      <c r="C3297" s="8"/>
      <c r="D3297" s="9"/>
      <c r="E3297" s="8"/>
      <c r="F3297" s="8"/>
      <c r="G3297" s="9"/>
      <c r="H3297" s="8"/>
      <c r="I3297" s="8"/>
      <c r="J3297" s="9"/>
      <c r="K3297" s="8"/>
      <c r="L3297" s="8"/>
      <c r="M3297" s="9"/>
      <c r="N3297" s="8"/>
      <c r="O3297" s="8"/>
      <c r="P3297" s="9"/>
      <c r="Q3297" s="8"/>
      <c r="R3297" s="8"/>
      <c r="S3297" s="9"/>
      <c r="T3297" s="8"/>
      <c r="U3297" s="8"/>
      <c r="V3297" s="9"/>
      <c r="W3297" s="8"/>
      <c r="X3297" s="8"/>
      <c r="Y3297" s="9"/>
      <c r="Z3297" s="8"/>
      <c r="AA3297" s="8"/>
      <c r="AB3297" s="9"/>
      <c r="AD3297" s="8"/>
      <c r="AE3297" s="9"/>
      <c r="AF3297" s="8"/>
      <c r="AG3297" s="8"/>
      <c r="AH3297" s="3"/>
      <c r="AI3297" s="8"/>
    </row>
    <row r="3298" spans="1:35" s="10" customFormat="1" ht="18.95" customHeight="1" x14ac:dyDescent="0.25">
      <c r="A3298" s="8"/>
      <c r="B3298" s="8"/>
      <c r="C3298" s="8"/>
      <c r="D3298" s="9"/>
      <c r="E3298" s="8"/>
      <c r="F3298" s="8"/>
      <c r="G3298" s="9"/>
      <c r="H3298" s="8"/>
      <c r="I3298" s="8"/>
      <c r="J3298" s="9"/>
      <c r="K3298" s="8"/>
      <c r="L3298" s="8"/>
      <c r="M3298" s="9"/>
      <c r="N3298" s="8"/>
      <c r="O3298" s="8"/>
      <c r="P3298" s="9"/>
      <c r="Q3298" s="8"/>
      <c r="R3298" s="8"/>
      <c r="S3298" s="9"/>
      <c r="T3298" s="8"/>
      <c r="U3298" s="8"/>
      <c r="V3298" s="9"/>
      <c r="W3298" s="8"/>
      <c r="X3298" s="8"/>
      <c r="Y3298" s="9"/>
      <c r="Z3298" s="8"/>
      <c r="AA3298" s="8"/>
      <c r="AB3298" s="9"/>
      <c r="AD3298" s="8"/>
      <c r="AE3298" s="9"/>
      <c r="AF3298" s="8"/>
      <c r="AG3298" s="8"/>
      <c r="AH3298" s="3"/>
      <c r="AI3298" s="8"/>
    </row>
    <row r="3299" spans="1:35" s="10" customFormat="1" ht="18.95" customHeight="1" x14ac:dyDescent="0.25">
      <c r="A3299" s="8"/>
      <c r="B3299" s="8"/>
      <c r="C3299" s="8"/>
      <c r="D3299" s="9"/>
      <c r="E3299" s="8"/>
      <c r="F3299" s="8"/>
      <c r="G3299" s="9"/>
      <c r="H3299" s="8"/>
      <c r="I3299" s="8"/>
      <c r="J3299" s="9"/>
      <c r="K3299" s="8"/>
      <c r="L3299" s="8"/>
      <c r="M3299" s="9"/>
      <c r="N3299" s="8"/>
      <c r="O3299" s="8"/>
      <c r="P3299" s="9"/>
      <c r="Q3299" s="8"/>
      <c r="R3299" s="8"/>
      <c r="S3299" s="9"/>
      <c r="T3299" s="8"/>
      <c r="U3299" s="8"/>
      <c r="V3299" s="9"/>
      <c r="W3299" s="8"/>
      <c r="X3299" s="8"/>
      <c r="Y3299" s="9"/>
      <c r="Z3299" s="8"/>
      <c r="AA3299" s="8"/>
      <c r="AB3299" s="9"/>
      <c r="AD3299" s="8"/>
      <c r="AE3299" s="9"/>
      <c r="AF3299" s="8"/>
      <c r="AG3299" s="8"/>
      <c r="AH3299" s="3"/>
      <c r="AI3299" s="8"/>
    </row>
    <row r="3300" spans="1:35" s="10" customFormat="1" ht="18.95" customHeight="1" x14ac:dyDescent="0.25">
      <c r="A3300" s="8"/>
      <c r="B3300" s="8"/>
      <c r="C3300" s="8"/>
      <c r="D3300" s="9"/>
      <c r="E3300" s="8"/>
      <c r="F3300" s="8"/>
      <c r="G3300" s="9"/>
      <c r="H3300" s="8"/>
      <c r="I3300" s="8"/>
      <c r="J3300" s="9"/>
      <c r="K3300" s="8"/>
      <c r="L3300" s="8"/>
      <c r="M3300" s="9"/>
      <c r="N3300" s="8"/>
      <c r="O3300" s="8"/>
      <c r="P3300" s="9"/>
      <c r="Q3300" s="8"/>
      <c r="R3300" s="8"/>
      <c r="S3300" s="9"/>
      <c r="T3300" s="8"/>
      <c r="U3300" s="8"/>
      <c r="V3300" s="9"/>
      <c r="W3300" s="8"/>
      <c r="X3300" s="8"/>
      <c r="Y3300" s="9"/>
      <c r="Z3300" s="8"/>
      <c r="AA3300" s="8"/>
      <c r="AB3300" s="9"/>
      <c r="AD3300" s="8"/>
      <c r="AE3300" s="9"/>
      <c r="AF3300" s="8"/>
      <c r="AG3300" s="8"/>
      <c r="AH3300" s="3"/>
      <c r="AI3300" s="8"/>
    </row>
    <row r="3301" spans="1:35" s="10" customFormat="1" ht="18.95" customHeight="1" x14ac:dyDescent="0.25">
      <c r="A3301" s="8"/>
      <c r="B3301" s="8"/>
      <c r="C3301" s="8"/>
      <c r="D3301" s="9"/>
      <c r="E3301" s="8"/>
      <c r="F3301" s="8"/>
      <c r="G3301" s="9"/>
      <c r="H3301" s="8"/>
      <c r="I3301" s="8"/>
      <c r="J3301" s="9"/>
      <c r="K3301" s="8"/>
      <c r="L3301" s="8"/>
      <c r="M3301" s="9"/>
      <c r="N3301" s="8"/>
      <c r="O3301" s="8"/>
      <c r="P3301" s="9"/>
      <c r="Q3301" s="8"/>
      <c r="R3301" s="8"/>
      <c r="S3301" s="9"/>
      <c r="T3301" s="8"/>
      <c r="U3301" s="8"/>
      <c r="V3301" s="9"/>
      <c r="W3301" s="8"/>
      <c r="X3301" s="8"/>
      <c r="Y3301" s="9"/>
      <c r="Z3301" s="8"/>
      <c r="AA3301" s="8"/>
      <c r="AB3301" s="9"/>
      <c r="AD3301" s="8"/>
      <c r="AE3301" s="9"/>
      <c r="AF3301" s="8"/>
      <c r="AG3301" s="8"/>
      <c r="AH3301" s="3"/>
      <c r="AI3301" s="8"/>
    </row>
    <row r="3302" spans="1:35" s="10" customFormat="1" ht="18.95" customHeight="1" x14ac:dyDescent="0.25">
      <c r="A3302" s="8"/>
      <c r="B3302" s="8"/>
      <c r="C3302" s="8"/>
      <c r="D3302" s="9"/>
      <c r="E3302" s="8"/>
      <c r="F3302" s="8"/>
      <c r="G3302" s="9"/>
      <c r="H3302" s="8"/>
      <c r="I3302" s="8"/>
      <c r="J3302" s="9"/>
      <c r="K3302" s="8"/>
      <c r="L3302" s="8"/>
      <c r="M3302" s="9"/>
      <c r="N3302" s="8"/>
      <c r="O3302" s="8"/>
      <c r="P3302" s="9"/>
      <c r="Q3302" s="8"/>
      <c r="R3302" s="8"/>
      <c r="S3302" s="9"/>
      <c r="T3302" s="8"/>
      <c r="U3302" s="8"/>
      <c r="V3302" s="9"/>
      <c r="W3302" s="8"/>
      <c r="X3302" s="8"/>
      <c r="Y3302" s="9"/>
      <c r="Z3302" s="8"/>
      <c r="AA3302" s="8"/>
      <c r="AB3302" s="9"/>
      <c r="AD3302" s="8"/>
      <c r="AE3302" s="9"/>
      <c r="AF3302" s="8"/>
      <c r="AG3302" s="8"/>
      <c r="AH3302" s="3"/>
      <c r="AI3302" s="8"/>
    </row>
    <row r="3303" spans="1:35" s="10" customFormat="1" ht="18.95" customHeight="1" x14ac:dyDescent="0.25">
      <c r="A3303" s="8"/>
      <c r="B3303" s="8"/>
      <c r="C3303" s="8"/>
      <c r="D3303" s="9"/>
      <c r="E3303" s="8"/>
      <c r="F3303" s="8"/>
      <c r="G3303" s="9"/>
      <c r="H3303" s="8"/>
      <c r="I3303" s="8"/>
      <c r="J3303" s="9"/>
      <c r="K3303" s="8"/>
      <c r="L3303" s="8"/>
      <c r="M3303" s="9"/>
      <c r="N3303" s="8"/>
      <c r="O3303" s="8"/>
      <c r="P3303" s="9"/>
      <c r="Q3303" s="8"/>
      <c r="R3303" s="8"/>
      <c r="S3303" s="9"/>
      <c r="T3303" s="8"/>
      <c r="U3303" s="8"/>
      <c r="V3303" s="9"/>
      <c r="W3303" s="8"/>
      <c r="X3303" s="8"/>
      <c r="Y3303" s="9"/>
      <c r="Z3303" s="8"/>
      <c r="AA3303" s="8"/>
      <c r="AB3303" s="9"/>
      <c r="AD3303" s="8"/>
      <c r="AE3303" s="9"/>
      <c r="AF3303" s="8"/>
      <c r="AG3303" s="8"/>
      <c r="AH3303" s="3"/>
      <c r="AI3303" s="8"/>
    </row>
    <row r="3304" spans="1:35" s="10" customFormat="1" ht="18.95" customHeight="1" x14ac:dyDescent="0.25">
      <c r="A3304" s="8"/>
      <c r="B3304" s="8"/>
      <c r="C3304" s="8"/>
      <c r="D3304" s="9"/>
      <c r="E3304" s="8"/>
      <c r="F3304" s="8"/>
      <c r="G3304" s="9"/>
      <c r="H3304" s="8"/>
      <c r="I3304" s="8"/>
      <c r="J3304" s="9"/>
      <c r="K3304" s="8"/>
      <c r="L3304" s="8"/>
      <c r="M3304" s="9"/>
      <c r="N3304" s="8"/>
      <c r="O3304" s="8"/>
      <c r="P3304" s="9"/>
      <c r="Q3304" s="8"/>
      <c r="R3304" s="8"/>
      <c r="S3304" s="9"/>
      <c r="T3304" s="8"/>
      <c r="U3304" s="8"/>
      <c r="V3304" s="9"/>
      <c r="W3304" s="8"/>
      <c r="X3304" s="8"/>
      <c r="Y3304" s="9"/>
      <c r="Z3304" s="8"/>
      <c r="AA3304" s="8"/>
      <c r="AB3304" s="9"/>
      <c r="AD3304" s="8"/>
      <c r="AE3304" s="9"/>
      <c r="AF3304" s="8"/>
      <c r="AG3304" s="8"/>
      <c r="AH3304" s="3"/>
      <c r="AI3304" s="8"/>
    </row>
    <row r="3305" spans="1:35" s="10" customFormat="1" ht="18.95" customHeight="1" x14ac:dyDescent="0.25">
      <c r="A3305" s="8"/>
      <c r="B3305" s="8"/>
      <c r="C3305" s="8"/>
      <c r="D3305" s="9"/>
      <c r="E3305" s="8"/>
      <c r="F3305" s="8"/>
      <c r="G3305" s="9"/>
      <c r="H3305" s="8"/>
      <c r="I3305" s="8"/>
      <c r="J3305" s="9"/>
      <c r="K3305" s="8"/>
      <c r="L3305" s="8"/>
      <c r="M3305" s="9"/>
      <c r="N3305" s="8"/>
      <c r="O3305" s="8"/>
      <c r="P3305" s="9"/>
      <c r="Q3305" s="8"/>
      <c r="R3305" s="8"/>
      <c r="S3305" s="9"/>
      <c r="T3305" s="8"/>
      <c r="U3305" s="8"/>
      <c r="V3305" s="9"/>
      <c r="W3305" s="8"/>
      <c r="X3305" s="8"/>
      <c r="Y3305" s="9"/>
      <c r="Z3305" s="8"/>
      <c r="AA3305" s="8"/>
      <c r="AB3305" s="9"/>
      <c r="AD3305" s="8"/>
      <c r="AE3305" s="9"/>
      <c r="AF3305" s="8"/>
      <c r="AG3305" s="8"/>
      <c r="AH3305" s="3"/>
      <c r="AI3305" s="8"/>
    </row>
    <row r="3306" spans="1:35" s="10" customFormat="1" ht="18.95" customHeight="1" x14ac:dyDescent="0.25">
      <c r="A3306" s="8"/>
      <c r="B3306" s="8"/>
      <c r="C3306" s="8"/>
      <c r="D3306" s="9"/>
      <c r="E3306" s="8"/>
      <c r="F3306" s="8"/>
      <c r="G3306" s="9"/>
      <c r="H3306" s="8"/>
      <c r="I3306" s="8"/>
      <c r="J3306" s="9"/>
      <c r="K3306" s="8"/>
      <c r="L3306" s="8"/>
      <c r="M3306" s="9"/>
      <c r="N3306" s="8"/>
      <c r="O3306" s="8"/>
      <c r="P3306" s="9"/>
      <c r="Q3306" s="8"/>
      <c r="R3306" s="8"/>
      <c r="S3306" s="9"/>
      <c r="T3306" s="8"/>
      <c r="U3306" s="8"/>
      <c r="V3306" s="9"/>
      <c r="W3306" s="8"/>
      <c r="X3306" s="8"/>
      <c r="Y3306" s="9"/>
      <c r="Z3306" s="8"/>
      <c r="AA3306" s="8"/>
      <c r="AB3306" s="9"/>
      <c r="AD3306" s="8"/>
      <c r="AE3306" s="9"/>
      <c r="AF3306" s="8"/>
      <c r="AG3306" s="8"/>
      <c r="AH3306" s="3"/>
      <c r="AI3306" s="8"/>
    </row>
    <row r="3307" spans="1:35" s="10" customFormat="1" ht="18.95" customHeight="1" x14ac:dyDescent="0.25">
      <c r="A3307" s="8"/>
      <c r="B3307" s="8"/>
      <c r="C3307" s="8"/>
      <c r="D3307" s="9"/>
      <c r="E3307" s="8"/>
      <c r="F3307" s="8"/>
      <c r="G3307" s="9"/>
      <c r="H3307" s="8"/>
      <c r="I3307" s="8"/>
      <c r="J3307" s="9"/>
      <c r="K3307" s="8"/>
      <c r="L3307" s="8"/>
      <c r="M3307" s="9"/>
      <c r="N3307" s="8"/>
      <c r="O3307" s="8"/>
      <c r="P3307" s="9"/>
      <c r="Q3307" s="8"/>
      <c r="R3307" s="8"/>
      <c r="S3307" s="9"/>
      <c r="T3307" s="8"/>
      <c r="U3307" s="8"/>
      <c r="V3307" s="9"/>
      <c r="W3307" s="8"/>
      <c r="X3307" s="8"/>
      <c r="Y3307" s="9"/>
      <c r="Z3307" s="8"/>
      <c r="AA3307" s="8"/>
      <c r="AB3307" s="9"/>
      <c r="AD3307" s="8"/>
      <c r="AE3307" s="9"/>
      <c r="AF3307" s="8"/>
      <c r="AG3307" s="8"/>
      <c r="AH3307" s="3"/>
      <c r="AI3307" s="8"/>
    </row>
    <row r="3308" spans="1:35" s="10" customFormat="1" ht="18.95" customHeight="1" x14ac:dyDescent="0.25">
      <c r="A3308" s="8"/>
      <c r="B3308" s="8"/>
      <c r="C3308" s="8"/>
      <c r="D3308" s="9"/>
      <c r="E3308" s="8"/>
      <c r="F3308" s="8"/>
      <c r="G3308" s="9"/>
      <c r="H3308" s="8"/>
      <c r="I3308" s="8"/>
      <c r="J3308" s="9"/>
      <c r="K3308" s="8"/>
      <c r="L3308" s="8"/>
      <c r="M3308" s="9"/>
      <c r="N3308" s="8"/>
      <c r="O3308" s="8"/>
      <c r="P3308" s="9"/>
      <c r="Q3308" s="8"/>
      <c r="R3308" s="8"/>
      <c r="S3308" s="9"/>
      <c r="T3308" s="8"/>
      <c r="U3308" s="8"/>
      <c r="V3308" s="9"/>
      <c r="W3308" s="8"/>
      <c r="X3308" s="8"/>
      <c r="Y3308" s="9"/>
      <c r="Z3308" s="8"/>
      <c r="AA3308" s="8"/>
      <c r="AB3308" s="9"/>
      <c r="AD3308" s="8"/>
      <c r="AE3308" s="9"/>
      <c r="AF3308" s="8"/>
      <c r="AG3308" s="8"/>
      <c r="AH3308" s="3"/>
      <c r="AI3308" s="8"/>
    </row>
    <row r="3309" spans="1:35" s="10" customFormat="1" ht="18.95" customHeight="1" x14ac:dyDescent="0.25">
      <c r="A3309" s="8"/>
      <c r="B3309" s="8"/>
      <c r="C3309" s="8"/>
      <c r="D3309" s="9"/>
      <c r="E3309" s="8"/>
      <c r="F3309" s="8"/>
      <c r="G3309" s="9"/>
      <c r="H3309" s="8"/>
      <c r="I3309" s="8"/>
      <c r="J3309" s="9"/>
      <c r="K3309" s="8"/>
      <c r="L3309" s="8"/>
      <c r="M3309" s="9"/>
      <c r="N3309" s="8"/>
      <c r="O3309" s="8"/>
      <c r="P3309" s="9"/>
      <c r="Q3309" s="8"/>
      <c r="R3309" s="8"/>
      <c r="S3309" s="9"/>
      <c r="T3309" s="8"/>
      <c r="U3309" s="8"/>
      <c r="V3309" s="9"/>
      <c r="W3309" s="8"/>
      <c r="X3309" s="8"/>
      <c r="Y3309" s="9"/>
      <c r="Z3309" s="8"/>
      <c r="AA3309" s="8"/>
      <c r="AB3309" s="9"/>
      <c r="AD3309" s="8"/>
      <c r="AE3309" s="9"/>
      <c r="AF3309" s="8"/>
      <c r="AG3309" s="8"/>
      <c r="AH3309" s="3"/>
      <c r="AI3309" s="8"/>
    </row>
    <row r="3310" spans="1:35" s="10" customFormat="1" ht="18.95" customHeight="1" x14ac:dyDescent="0.25">
      <c r="A3310" s="8"/>
      <c r="B3310" s="8"/>
      <c r="C3310" s="8"/>
      <c r="D3310" s="9"/>
      <c r="E3310" s="8"/>
      <c r="F3310" s="8"/>
      <c r="G3310" s="9"/>
      <c r="H3310" s="8"/>
      <c r="I3310" s="8"/>
      <c r="J3310" s="9"/>
      <c r="K3310" s="8"/>
      <c r="L3310" s="8"/>
      <c r="M3310" s="9"/>
      <c r="N3310" s="8"/>
      <c r="O3310" s="8"/>
      <c r="P3310" s="9"/>
      <c r="Q3310" s="8"/>
      <c r="R3310" s="8"/>
      <c r="S3310" s="9"/>
      <c r="T3310" s="8"/>
      <c r="U3310" s="8"/>
      <c r="V3310" s="9"/>
      <c r="W3310" s="8"/>
      <c r="X3310" s="8"/>
      <c r="Y3310" s="9"/>
      <c r="Z3310" s="8"/>
      <c r="AA3310" s="8"/>
      <c r="AB3310" s="9"/>
      <c r="AD3310" s="8"/>
      <c r="AE3310" s="9"/>
      <c r="AF3310" s="8"/>
      <c r="AG3310" s="8"/>
      <c r="AH3310" s="3"/>
      <c r="AI3310" s="8"/>
    </row>
    <row r="3311" spans="1:35" s="10" customFormat="1" ht="18.95" customHeight="1" x14ac:dyDescent="0.25">
      <c r="A3311" s="8"/>
      <c r="B3311" s="8"/>
      <c r="C3311" s="8"/>
      <c r="D3311" s="9"/>
      <c r="E3311" s="8"/>
      <c r="F3311" s="8"/>
      <c r="G3311" s="9"/>
      <c r="H3311" s="8"/>
      <c r="I3311" s="8"/>
      <c r="J3311" s="9"/>
      <c r="K3311" s="8"/>
      <c r="L3311" s="8"/>
      <c r="M3311" s="9"/>
      <c r="N3311" s="8"/>
      <c r="O3311" s="8"/>
      <c r="P3311" s="9"/>
      <c r="Q3311" s="8"/>
      <c r="R3311" s="8"/>
      <c r="S3311" s="9"/>
      <c r="T3311" s="8"/>
      <c r="U3311" s="8"/>
      <c r="V3311" s="9"/>
      <c r="W3311" s="8"/>
      <c r="X3311" s="8"/>
      <c r="Y3311" s="9"/>
      <c r="Z3311" s="8"/>
      <c r="AA3311" s="8"/>
      <c r="AB3311" s="9"/>
      <c r="AD3311" s="8"/>
      <c r="AE3311" s="9"/>
      <c r="AF3311" s="8"/>
      <c r="AG3311" s="8"/>
      <c r="AH3311" s="3"/>
      <c r="AI3311" s="8"/>
    </row>
    <row r="3312" spans="1:35" s="10" customFormat="1" ht="18.95" customHeight="1" x14ac:dyDescent="0.25">
      <c r="A3312" s="8"/>
      <c r="B3312" s="8"/>
      <c r="C3312" s="8"/>
      <c r="D3312" s="9"/>
      <c r="E3312" s="8"/>
      <c r="F3312" s="8"/>
      <c r="G3312" s="9"/>
      <c r="H3312" s="8"/>
      <c r="I3312" s="8"/>
      <c r="J3312" s="9"/>
      <c r="K3312" s="8"/>
      <c r="L3312" s="8"/>
      <c r="M3312" s="9"/>
      <c r="N3312" s="8"/>
      <c r="O3312" s="8"/>
      <c r="P3312" s="9"/>
      <c r="Q3312" s="8"/>
      <c r="R3312" s="8"/>
      <c r="S3312" s="9"/>
      <c r="T3312" s="8"/>
      <c r="U3312" s="8"/>
      <c r="V3312" s="9"/>
      <c r="W3312" s="8"/>
      <c r="X3312" s="8"/>
      <c r="Y3312" s="9"/>
      <c r="Z3312" s="8"/>
      <c r="AA3312" s="8"/>
      <c r="AB3312" s="9"/>
      <c r="AD3312" s="8"/>
      <c r="AE3312" s="9"/>
      <c r="AF3312" s="8"/>
      <c r="AG3312" s="8"/>
      <c r="AH3312" s="3"/>
      <c r="AI3312" s="8"/>
    </row>
    <row r="3313" spans="1:35" s="10" customFormat="1" ht="18.95" customHeight="1" x14ac:dyDescent="0.25">
      <c r="A3313" s="8"/>
      <c r="B3313" s="8"/>
      <c r="C3313" s="8"/>
      <c r="D3313" s="9"/>
      <c r="E3313" s="8"/>
      <c r="F3313" s="8"/>
      <c r="G3313" s="9"/>
      <c r="H3313" s="8"/>
      <c r="I3313" s="8"/>
      <c r="J3313" s="9"/>
      <c r="K3313" s="8"/>
      <c r="L3313" s="8"/>
      <c r="M3313" s="9"/>
      <c r="N3313" s="8"/>
      <c r="O3313" s="8"/>
      <c r="P3313" s="9"/>
      <c r="Q3313" s="8"/>
      <c r="R3313" s="8"/>
      <c r="S3313" s="9"/>
      <c r="T3313" s="8"/>
      <c r="U3313" s="8"/>
      <c r="V3313" s="9"/>
      <c r="W3313" s="8"/>
      <c r="X3313" s="8"/>
      <c r="Y3313" s="9"/>
      <c r="Z3313" s="8"/>
      <c r="AA3313" s="8"/>
      <c r="AB3313" s="9"/>
      <c r="AD3313" s="8"/>
      <c r="AE3313" s="9"/>
      <c r="AF3313" s="8"/>
      <c r="AG3313" s="8"/>
      <c r="AH3313" s="3"/>
      <c r="AI3313" s="8"/>
    </row>
    <row r="3314" spans="1:35" s="10" customFormat="1" ht="18.95" customHeight="1" x14ac:dyDescent="0.25">
      <c r="A3314" s="8"/>
      <c r="B3314" s="8"/>
      <c r="C3314" s="8"/>
      <c r="D3314" s="9"/>
      <c r="E3314" s="8"/>
      <c r="F3314" s="8"/>
      <c r="G3314" s="9"/>
      <c r="H3314" s="8"/>
      <c r="I3314" s="8"/>
      <c r="J3314" s="9"/>
      <c r="K3314" s="8"/>
      <c r="L3314" s="8"/>
      <c r="M3314" s="9"/>
      <c r="N3314" s="8"/>
      <c r="O3314" s="8"/>
      <c r="P3314" s="9"/>
      <c r="Q3314" s="8"/>
      <c r="R3314" s="8"/>
      <c r="S3314" s="9"/>
      <c r="T3314" s="8"/>
      <c r="U3314" s="8"/>
      <c r="V3314" s="9"/>
      <c r="W3314" s="8"/>
      <c r="X3314" s="8"/>
      <c r="Y3314" s="9"/>
      <c r="Z3314" s="8"/>
      <c r="AA3314" s="8"/>
      <c r="AB3314" s="9"/>
      <c r="AD3314" s="8"/>
      <c r="AE3314" s="9"/>
      <c r="AF3314" s="8"/>
      <c r="AG3314" s="8"/>
      <c r="AH3314" s="3"/>
      <c r="AI3314" s="8"/>
    </row>
    <row r="3315" spans="1:35" s="10" customFormat="1" ht="18.95" customHeight="1" x14ac:dyDescent="0.25">
      <c r="A3315" s="8"/>
      <c r="B3315" s="8"/>
      <c r="C3315" s="8"/>
      <c r="D3315" s="9"/>
      <c r="E3315" s="8"/>
      <c r="F3315" s="8"/>
      <c r="G3315" s="9"/>
      <c r="H3315" s="8"/>
      <c r="I3315" s="8"/>
      <c r="J3315" s="9"/>
      <c r="K3315" s="8"/>
      <c r="L3315" s="8"/>
      <c r="M3315" s="9"/>
      <c r="N3315" s="8"/>
      <c r="O3315" s="8"/>
      <c r="P3315" s="9"/>
      <c r="Q3315" s="8"/>
      <c r="R3315" s="8"/>
      <c r="S3315" s="9"/>
      <c r="T3315" s="8"/>
      <c r="U3315" s="8"/>
      <c r="V3315" s="9"/>
      <c r="W3315" s="8"/>
      <c r="X3315" s="8"/>
      <c r="Y3315" s="9"/>
      <c r="Z3315" s="8"/>
      <c r="AA3315" s="8"/>
      <c r="AB3315" s="9"/>
      <c r="AD3315" s="8"/>
      <c r="AE3315" s="9"/>
      <c r="AF3315" s="8"/>
      <c r="AG3315" s="8"/>
      <c r="AH3315" s="3"/>
      <c r="AI3315" s="8"/>
    </row>
    <row r="3316" spans="1:35" s="10" customFormat="1" ht="18.95" customHeight="1" x14ac:dyDescent="0.25">
      <c r="A3316" s="8"/>
      <c r="B3316" s="8"/>
      <c r="C3316" s="8"/>
      <c r="D3316" s="9"/>
      <c r="E3316" s="8"/>
      <c r="F3316" s="8"/>
      <c r="G3316" s="9"/>
      <c r="H3316" s="8"/>
      <c r="I3316" s="8"/>
      <c r="J3316" s="9"/>
      <c r="K3316" s="8"/>
      <c r="L3316" s="8"/>
      <c r="M3316" s="9"/>
      <c r="N3316" s="8"/>
      <c r="O3316" s="8"/>
      <c r="P3316" s="9"/>
      <c r="Q3316" s="8"/>
      <c r="R3316" s="8"/>
      <c r="S3316" s="9"/>
      <c r="T3316" s="8"/>
      <c r="U3316" s="8"/>
      <c r="V3316" s="9"/>
      <c r="W3316" s="8"/>
      <c r="X3316" s="8"/>
      <c r="Y3316" s="9"/>
      <c r="Z3316" s="8"/>
      <c r="AA3316" s="8"/>
      <c r="AB3316" s="9"/>
      <c r="AD3316" s="8"/>
      <c r="AE3316" s="9"/>
      <c r="AF3316" s="8"/>
      <c r="AG3316" s="8"/>
      <c r="AH3316" s="3"/>
      <c r="AI3316" s="8"/>
    </row>
    <row r="3317" spans="1:35" s="10" customFormat="1" ht="18.95" customHeight="1" x14ac:dyDescent="0.25">
      <c r="A3317" s="8"/>
      <c r="B3317" s="8"/>
      <c r="C3317" s="8"/>
      <c r="D3317" s="9"/>
      <c r="E3317" s="8"/>
      <c r="F3317" s="8"/>
      <c r="G3317" s="9"/>
      <c r="H3317" s="8"/>
      <c r="I3317" s="8"/>
      <c r="J3317" s="9"/>
      <c r="K3317" s="8"/>
      <c r="L3317" s="8"/>
      <c r="M3317" s="9"/>
      <c r="N3317" s="8"/>
      <c r="O3317" s="8"/>
      <c r="P3317" s="9"/>
      <c r="Q3317" s="8"/>
      <c r="R3317" s="8"/>
      <c r="S3317" s="9"/>
      <c r="T3317" s="8"/>
      <c r="U3317" s="8"/>
      <c r="V3317" s="9"/>
      <c r="W3317" s="8"/>
      <c r="X3317" s="8"/>
      <c r="Y3317" s="9"/>
      <c r="Z3317" s="8"/>
      <c r="AA3317" s="8"/>
      <c r="AB3317" s="9"/>
      <c r="AD3317" s="8"/>
      <c r="AE3317" s="9"/>
      <c r="AF3317" s="8"/>
      <c r="AG3317" s="8"/>
      <c r="AH3317" s="3"/>
      <c r="AI3317" s="8"/>
    </row>
    <row r="3318" spans="1:35" s="10" customFormat="1" ht="18.95" customHeight="1" x14ac:dyDescent="0.25">
      <c r="A3318" s="8"/>
      <c r="B3318" s="8"/>
      <c r="C3318" s="8"/>
      <c r="D3318" s="9"/>
      <c r="E3318" s="8"/>
      <c r="F3318" s="8"/>
      <c r="G3318" s="9"/>
      <c r="H3318" s="8"/>
      <c r="I3318" s="8"/>
      <c r="J3318" s="9"/>
      <c r="K3318" s="8"/>
      <c r="L3318" s="8"/>
      <c r="M3318" s="9"/>
      <c r="N3318" s="8"/>
      <c r="O3318" s="8"/>
      <c r="P3318" s="9"/>
      <c r="Q3318" s="8"/>
      <c r="R3318" s="8"/>
      <c r="S3318" s="9"/>
      <c r="T3318" s="8"/>
      <c r="U3318" s="8"/>
      <c r="V3318" s="9"/>
      <c r="W3318" s="8"/>
      <c r="X3318" s="8"/>
      <c r="Y3318" s="9"/>
      <c r="Z3318" s="8"/>
      <c r="AA3318" s="8"/>
      <c r="AB3318" s="9"/>
      <c r="AD3318" s="8"/>
      <c r="AE3318" s="9"/>
      <c r="AF3318" s="8"/>
      <c r="AG3318" s="8"/>
      <c r="AH3318" s="3"/>
      <c r="AI3318" s="8"/>
    </row>
    <row r="3319" spans="1:35" s="10" customFormat="1" ht="18.95" customHeight="1" x14ac:dyDescent="0.25">
      <c r="A3319" s="8"/>
      <c r="B3319" s="8"/>
      <c r="C3319" s="8"/>
      <c r="D3319" s="9"/>
      <c r="E3319" s="8"/>
      <c r="F3319" s="8"/>
      <c r="G3319" s="9"/>
      <c r="H3319" s="8"/>
      <c r="I3319" s="8"/>
      <c r="J3319" s="9"/>
      <c r="K3319" s="8"/>
      <c r="L3319" s="8"/>
      <c r="M3319" s="9"/>
      <c r="N3319" s="8"/>
      <c r="O3319" s="8"/>
      <c r="P3319" s="9"/>
      <c r="Q3319" s="8"/>
      <c r="R3319" s="8"/>
      <c r="S3319" s="9"/>
      <c r="T3319" s="8"/>
      <c r="U3319" s="8"/>
      <c r="V3319" s="9"/>
      <c r="W3319" s="8"/>
      <c r="X3319" s="8"/>
      <c r="Y3319" s="9"/>
      <c r="Z3319" s="8"/>
      <c r="AA3319" s="8"/>
      <c r="AB3319" s="9"/>
      <c r="AD3319" s="8"/>
      <c r="AE3319" s="9"/>
      <c r="AF3319" s="8"/>
      <c r="AG3319" s="8"/>
      <c r="AH3319" s="3"/>
      <c r="AI3319" s="8"/>
    </row>
    <row r="3320" spans="1:35" s="10" customFormat="1" ht="18.95" customHeight="1" x14ac:dyDescent="0.25">
      <c r="A3320" s="8"/>
      <c r="B3320" s="8"/>
      <c r="C3320" s="8"/>
      <c r="D3320" s="9"/>
      <c r="E3320" s="8"/>
      <c r="F3320" s="8"/>
      <c r="G3320" s="9"/>
      <c r="H3320" s="8"/>
      <c r="I3320" s="8"/>
      <c r="J3320" s="9"/>
      <c r="K3320" s="8"/>
      <c r="L3320" s="8"/>
      <c r="M3320" s="9"/>
      <c r="N3320" s="8"/>
      <c r="O3320" s="8"/>
      <c r="P3320" s="9"/>
      <c r="Q3320" s="8"/>
      <c r="R3320" s="8"/>
      <c r="S3320" s="9"/>
      <c r="T3320" s="8"/>
      <c r="U3320" s="8"/>
      <c r="V3320" s="9"/>
      <c r="W3320" s="8"/>
      <c r="X3320" s="8"/>
      <c r="Y3320" s="9"/>
      <c r="Z3320" s="8"/>
      <c r="AA3320" s="8"/>
      <c r="AB3320" s="9"/>
      <c r="AD3320" s="8"/>
      <c r="AE3320" s="9"/>
      <c r="AF3320" s="8"/>
      <c r="AG3320" s="8"/>
      <c r="AH3320" s="3"/>
      <c r="AI3320" s="8"/>
    </row>
    <row r="3321" spans="1:35" s="10" customFormat="1" ht="18.95" customHeight="1" x14ac:dyDescent="0.25">
      <c r="A3321" s="8"/>
      <c r="B3321" s="8"/>
      <c r="C3321" s="8"/>
      <c r="D3321" s="9"/>
      <c r="E3321" s="8"/>
      <c r="F3321" s="8"/>
      <c r="G3321" s="9"/>
      <c r="H3321" s="8"/>
      <c r="I3321" s="8"/>
      <c r="J3321" s="9"/>
      <c r="K3321" s="8"/>
      <c r="L3321" s="8"/>
      <c r="M3321" s="9"/>
      <c r="N3321" s="8"/>
      <c r="O3321" s="8"/>
      <c r="P3321" s="9"/>
      <c r="Q3321" s="8"/>
      <c r="R3321" s="8"/>
      <c r="S3321" s="9"/>
      <c r="T3321" s="8"/>
      <c r="U3321" s="8"/>
      <c r="V3321" s="9"/>
      <c r="W3321" s="8"/>
      <c r="X3321" s="8"/>
      <c r="Y3321" s="9"/>
      <c r="Z3321" s="8"/>
      <c r="AA3321" s="8"/>
      <c r="AB3321" s="9"/>
      <c r="AD3321" s="8"/>
      <c r="AE3321" s="9"/>
      <c r="AF3321" s="8"/>
      <c r="AG3321" s="8"/>
      <c r="AH3321" s="3"/>
      <c r="AI3321" s="8"/>
    </row>
    <row r="3322" spans="1:35" s="10" customFormat="1" ht="18.95" customHeight="1" x14ac:dyDescent="0.25">
      <c r="A3322" s="8"/>
      <c r="B3322" s="8"/>
      <c r="C3322" s="8"/>
      <c r="D3322" s="9"/>
      <c r="E3322" s="8"/>
      <c r="F3322" s="8"/>
      <c r="G3322" s="9"/>
      <c r="H3322" s="8"/>
      <c r="I3322" s="8"/>
      <c r="J3322" s="9"/>
      <c r="K3322" s="8"/>
      <c r="L3322" s="8"/>
      <c r="M3322" s="9"/>
      <c r="N3322" s="8"/>
      <c r="O3322" s="8"/>
      <c r="P3322" s="9"/>
      <c r="Q3322" s="8"/>
      <c r="R3322" s="8"/>
      <c r="S3322" s="9"/>
      <c r="T3322" s="8"/>
      <c r="U3322" s="8"/>
      <c r="V3322" s="9"/>
      <c r="W3322" s="8"/>
      <c r="X3322" s="8"/>
      <c r="Y3322" s="9"/>
      <c r="Z3322" s="8"/>
      <c r="AA3322" s="8"/>
      <c r="AB3322" s="9"/>
      <c r="AD3322" s="8"/>
      <c r="AE3322" s="9"/>
      <c r="AF3322" s="8"/>
      <c r="AG3322" s="8"/>
      <c r="AH3322" s="3"/>
      <c r="AI3322" s="8"/>
    </row>
    <row r="3323" spans="1:35" s="10" customFormat="1" ht="18.95" customHeight="1" x14ac:dyDescent="0.25">
      <c r="A3323" s="8"/>
      <c r="B3323" s="8"/>
      <c r="C3323" s="8"/>
      <c r="D3323" s="9"/>
      <c r="E3323" s="8"/>
      <c r="F3323" s="8"/>
      <c r="G3323" s="9"/>
      <c r="H3323" s="8"/>
      <c r="I3323" s="8"/>
      <c r="J3323" s="9"/>
      <c r="K3323" s="8"/>
      <c r="L3323" s="8"/>
      <c r="M3323" s="9"/>
      <c r="N3323" s="8"/>
      <c r="O3323" s="8"/>
      <c r="P3323" s="9"/>
      <c r="Q3323" s="8"/>
      <c r="R3323" s="8"/>
      <c r="S3323" s="9"/>
      <c r="T3323" s="8"/>
      <c r="U3323" s="8"/>
      <c r="V3323" s="9"/>
      <c r="W3323" s="8"/>
      <c r="X3323" s="8"/>
      <c r="Y3323" s="9"/>
      <c r="Z3323" s="8"/>
      <c r="AA3323" s="8"/>
      <c r="AB3323" s="9"/>
      <c r="AD3323" s="8"/>
      <c r="AE3323" s="9"/>
      <c r="AF3323" s="8"/>
      <c r="AG3323" s="8"/>
      <c r="AH3323" s="3"/>
      <c r="AI3323" s="8"/>
    </row>
    <row r="3324" spans="1:35" s="10" customFormat="1" ht="18.95" customHeight="1" x14ac:dyDescent="0.25">
      <c r="A3324" s="8"/>
      <c r="B3324" s="8"/>
      <c r="C3324" s="8"/>
      <c r="D3324" s="9"/>
      <c r="E3324" s="8"/>
      <c r="F3324" s="8"/>
      <c r="G3324" s="9"/>
      <c r="H3324" s="8"/>
      <c r="I3324" s="8"/>
      <c r="J3324" s="9"/>
      <c r="K3324" s="8"/>
      <c r="L3324" s="8"/>
      <c r="M3324" s="9"/>
      <c r="N3324" s="8"/>
      <c r="O3324" s="8"/>
      <c r="P3324" s="9"/>
      <c r="Q3324" s="8"/>
      <c r="R3324" s="8"/>
      <c r="S3324" s="9"/>
      <c r="T3324" s="8"/>
      <c r="U3324" s="8"/>
      <c r="V3324" s="9"/>
      <c r="W3324" s="8"/>
      <c r="X3324" s="8"/>
      <c r="Y3324" s="9"/>
      <c r="Z3324" s="8"/>
      <c r="AA3324" s="8"/>
      <c r="AB3324" s="9"/>
      <c r="AD3324" s="8"/>
      <c r="AE3324" s="9"/>
      <c r="AF3324" s="8"/>
      <c r="AG3324" s="8"/>
      <c r="AH3324" s="3"/>
      <c r="AI3324" s="8"/>
    </row>
    <row r="3325" spans="1:35" s="10" customFormat="1" ht="18.95" customHeight="1" x14ac:dyDescent="0.25">
      <c r="A3325" s="8"/>
      <c r="B3325" s="8"/>
      <c r="C3325" s="8"/>
      <c r="D3325" s="9"/>
      <c r="E3325" s="8"/>
      <c r="F3325" s="8"/>
      <c r="G3325" s="9"/>
      <c r="H3325" s="8"/>
      <c r="I3325" s="8"/>
      <c r="J3325" s="9"/>
      <c r="K3325" s="8"/>
      <c r="L3325" s="8"/>
      <c r="M3325" s="9"/>
      <c r="N3325" s="8"/>
      <c r="O3325" s="8"/>
      <c r="P3325" s="9"/>
      <c r="Q3325" s="8"/>
      <c r="R3325" s="8"/>
      <c r="S3325" s="9"/>
      <c r="T3325" s="8"/>
      <c r="U3325" s="8"/>
      <c r="V3325" s="9"/>
      <c r="W3325" s="8"/>
      <c r="X3325" s="8"/>
      <c r="Y3325" s="9"/>
      <c r="Z3325" s="8"/>
      <c r="AA3325" s="8"/>
      <c r="AB3325" s="9"/>
      <c r="AD3325" s="8"/>
      <c r="AE3325" s="9"/>
      <c r="AF3325" s="8"/>
      <c r="AG3325" s="8"/>
      <c r="AH3325" s="3"/>
      <c r="AI3325" s="8"/>
    </row>
    <row r="3326" spans="1:35" s="10" customFormat="1" ht="18.95" customHeight="1" x14ac:dyDescent="0.25">
      <c r="A3326" s="8"/>
      <c r="B3326" s="8"/>
      <c r="C3326" s="8"/>
      <c r="D3326" s="9"/>
      <c r="E3326" s="8"/>
      <c r="F3326" s="8"/>
      <c r="G3326" s="9"/>
      <c r="H3326" s="8"/>
      <c r="I3326" s="8"/>
      <c r="J3326" s="9"/>
      <c r="K3326" s="8"/>
      <c r="L3326" s="8"/>
      <c r="M3326" s="9"/>
      <c r="N3326" s="8"/>
      <c r="O3326" s="8"/>
      <c r="P3326" s="9"/>
      <c r="Q3326" s="8"/>
      <c r="R3326" s="8"/>
      <c r="S3326" s="9"/>
      <c r="T3326" s="8"/>
      <c r="U3326" s="8"/>
      <c r="V3326" s="9"/>
      <c r="W3326" s="8"/>
      <c r="X3326" s="8"/>
      <c r="Y3326" s="9"/>
      <c r="Z3326" s="8"/>
      <c r="AA3326" s="8"/>
      <c r="AB3326" s="9"/>
      <c r="AD3326" s="8"/>
      <c r="AE3326" s="9"/>
      <c r="AF3326" s="8"/>
      <c r="AG3326" s="8"/>
      <c r="AH3326" s="3"/>
      <c r="AI3326" s="8"/>
    </row>
    <row r="3327" spans="1:35" s="10" customFormat="1" ht="18.95" customHeight="1" x14ac:dyDescent="0.25">
      <c r="A3327" s="8"/>
      <c r="B3327" s="8"/>
      <c r="C3327" s="8"/>
      <c r="D3327" s="9"/>
      <c r="E3327" s="8"/>
      <c r="F3327" s="8"/>
      <c r="G3327" s="9"/>
      <c r="H3327" s="8"/>
      <c r="I3327" s="8"/>
      <c r="J3327" s="9"/>
      <c r="K3327" s="8"/>
      <c r="L3327" s="8"/>
      <c r="M3327" s="9"/>
      <c r="N3327" s="8"/>
      <c r="O3327" s="8"/>
      <c r="P3327" s="9"/>
      <c r="Q3327" s="8"/>
      <c r="R3327" s="8"/>
      <c r="S3327" s="9"/>
      <c r="T3327" s="8"/>
      <c r="U3327" s="8"/>
      <c r="V3327" s="9"/>
      <c r="W3327" s="8"/>
      <c r="X3327" s="8"/>
      <c r="Y3327" s="9"/>
      <c r="Z3327" s="8"/>
      <c r="AA3327" s="8"/>
      <c r="AB3327" s="9"/>
      <c r="AD3327" s="8"/>
      <c r="AE3327" s="9"/>
      <c r="AF3327" s="8"/>
      <c r="AG3327" s="8"/>
      <c r="AH3327" s="3"/>
      <c r="AI3327" s="8"/>
    </row>
    <row r="3328" spans="1:35" s="10" customFormat="1" ht="18.95" customHeight="1" x14ac:dyDescent="0.25">
      <c r="A3328" s="8"/>
      <c r="B3328" s="8"/>
      <c r="C3328" s="8"/>
      <c r="D3328" s="9"/>
      <c r="E3328" s="8"/>
      <c r="F3328" s="8"/>
      <c r="G3328" s="9"/>
      <c r="H3328" s="8"/>
      <c r="I3328" s="8"/>
      <c r="J3328" s="9"/>
      <c r="K3328" s="8"/>
      <c r="L3328" s="8"/>
      <c r="M3328" s="9"/>
      <c r="N3328" s="8"/>
      <c r="O3328" s="8"/>
      <c r="P3328" s="9"/>
      <c r="Q3328" s="8"/>
      <c r="R3328" s="8"/>
      <c r="S3328" s="9"/>
      <c r="T3328" s="8"/>
      <c r="U3328" s="8"/>
      <c r="V3328" s="9"/>
      <c r="W3328" s="8"/>
      <c r="X3328" s="8"/>
      <c r="Y3328" s="9"/>
      <c r="Z3328" s="8"/>
      <c r="AA3328" s="8"/>
      <c r="AB3328" s="9"/>
      <c r="AD3328" s="8"/>
      <c r="AE3328" s="9"/>
      <c r="AF3328" s="8"/>
      <c r="AG3328" s="8"/>
      <c r="AH3328" s="3"/>
      <c r="AI3328" s="8"/>
    </row>
    <row r="3329" spans="1:35" s="10" customFormat="1" ht="18.95" customHeight="1" x14ac:dyDescent="0.25">
      <c r="A3329" s="8"/>
      <c r="B3329" s="8"/>
      <c r="C3329" s="8"/>
      <c r="D3329" s="9"/>
      <c r="E3329" s="8"/>
      <c r="F3329" s="8"/>
      <c r="G3329" s="9"/>
      <c r="H3329" s="8"/>
      <c r="I3329" s="8"/>
      <c r="J3329" s="9"/>
      <c r="K3329" s="8"/>
      <c r="L3329" s="8"/>
      <c r="M3329" s="9"/>
      <c r="N3329" s="8"/>
      <c r="O3329" s="8"/>
      <c r="P3329" s="9"/>
      <c r="Q3329" s="8"/>
      <c r="R3329" s="8"/>
      <c r="S3329" s="9"/>
      <c r="T3329" s="8"/>
      <c r="U3329" s="8"/>
      <c r="V3329" s="9"/>
      <c r="W3329" s="8"/>
      <c r="X3329" s="8"/>
      <c r="Y3329" s="9"/>
      <c r="Z3329" s="8"/>
      <c r="AA3329" s="8"/>
      <c r="AB3329" s="9"/>
      <c r="AD3329" s="8"/>
      <c r="AE3329" s="9"/>
      <c r="AF3329" s="8"/>
      <c r="AG3329" s="8"/>
      <c r="AH3329" s="3"/>
      <c r="AI3329" s="8"/>
    </row>
    <row r="3330" spans="1:35" s="10" customFormat="1" ht="18.95" customHeight="1" x14ac:dyDescent="0.25">
      <c r="A3330" s="8"/>
      <c r="B3330" s="8"/>
      <c r="C3330" s="8"/>
      <c r="D3330" s="9"/>
      <c r="E3330" s="8"/>
      <c r="F3330" s="8"/>
      <c r="G3330" s="9"/>
      <c r="H3330" s="8"/>
      <c r="I3330" s="8"/>
      <c r="J3330" s="9"/>
      <c r="K3330" s="8"/>
      <c r="L3330" s="8"/>
      <c r="M3330" s="9"/>
      <c r="N3330" s="8"/>
      <c r="O3330" s="8"/>
      <c r="P3330" s="9"/>
      <c r="Q3330" s="8"/>
      <c r="R3330" s="8"/>
      <c r="S3330" s="9"/>
      <c r="T3330" s="8"/>
      <c r="U3330" s="8"/>
      <c r="V3330" s="9"/>
      <c r="W3330" s="8"/>
      <c r="X3330" s="8"/>
      <c r="Y3330" s="9"/>
      <c r="Z3330" s="8"/>
      <c r="AA3330" s="8"/>
      <c r="AB3330" s="9"/>
      <c r="AD3330" s="8"/>
      <c r="AE3330" s="9"/>
      <c r="AF3330" s="8"/>
      <c r="AG3330" s="8"/>
      <c r="AH3330" s="3"/>
      <c r="AI3330" s="8"/>
    </row>
    <row r="3331" spans="1:35" s="10" customFormat="1" ht="18.95" customHeight="1" x14ac:dyDescent="0.25">
      <c r="A3331" s="8"/>
      <c r="B3331" s="8"/>
      <c r="C3331" s="8"/>
      <c r="D3331" s="9"/>
      <c r="E3331" s="8"/>
      <c r="F3331" s="8"/>
      <c r="G3331" s="9"/>
      <c r="H3331" s="8"/>
      <c r="I3331" s="8"/>
      <c r="J3331" s="9"/>
      <c r="K3331" s="8"/>
      <c r="L3331" s="8"/>
      <c r="M3331" s="9"/>
      <c r="N3331" s="8"/>
      <c r="O3331" s="8"/>
      <c r="P3331" s="9"/>
      <c r="Q3331" s="8"/>
      <c r="R3331" s="8"/>
      <c r="S3331" s="9"/>
      <c r="T3331" s="8"/>
      <c r="U3331" s="8"/>
      <c r="V3331" s="9"/>
      <c r="W3331" s="8"/>
      <c r="X3331" s="8"/>
      <c r="Y3331" s="9"/>
      <c r="Z3331" s="8"/>
      <c r="AA3331" s="8"/>
      <c r="AB3331" s="9"/>
      <c r="AD3331" s="8"/>
      <c r="AE3331" s="9"/>
      <c r="AF3331" s="8"/>
      <c r="AG3331" s="8"/>
      <c r="AH3331" s="3"/>
      <c r="AI3331" s="8"/>
    </row>
    <row r="3332" spans="1:35" s="10" customFormat="1" ht="18.95" customHeight="1" x14ac:dyDescent="0.25">
      <c r="A3332" s="8"/>
      <c r="B3332" s="8"/>
      <c r="C3332" s="8"/>
      <c r="D3332" s="9"/>
      <c r="E3332" s="8"/>
      <c r="F3332" s="8"/>
      <c r="G3332" s="9"/>
      <c r="H3332" s="8"/>
      <c r="I3332" s="8"/>
      <c r="J3332" s="9"/>
      <c r="K3332" s="8"/>
      <c r="L3332" s="8"/>
      <c r="M3332" s="9"/>
      <c r="N3332" s="8"/>
      <c r="O3332" s="8"/>
      <c r="P3332" s="9"/>
      <c r="Q3332" s="8"/>
      <c r="R3332" s="8"/>
      <c r="S3332" s="9"/>
      <c r="T3332" s="8"/>
      <c r="U3332" s="8"/>
      <c r="V3332" s="9"/>
      <c r="W3332" s="8"/>
      <c r="X3332" s="8"/>
      <c r="Y3332" s="9"/>
      <c r="Z3332" s="8"/>
      <c r="AA3332" s="8"/>
      <c r="AB3332" s="9"/>
      <c r="AD3332" s="8"/>
      <c r="AE3332" s="9"/>
      <c r="AF3332" s="8"/>
      <c r="AG3332" s="8"/>
      <c r="AH3332" s="3"/>
      <c r="AI3332" s="8"/>
    </row>
    <row r="3333" spans="1:35" s="10" customFormat="1" ht="18.95" customHeight="1" x14ac:dyDescent="0.25">
      <c r="A3333" s="8"/>
      <c r="B3333" s="8"/>
      <c r="C3333" s="8"/>
      <c r="D3333" s="9"/>
      <c r="E3333" s="8"/>
      <c r="F3333" s="8"/>
      <c r="G3333" s="9"/>
      <c r="H3333" s="8"/>
      <c r="I3333" s="8"/>
      <c r="J3333" s="9"/>
      <c r="K3333" s="8"/>
      <c r="L3333" s="8"/>
      <c r="M3333" s="9"/>
      <c r="N3333" s="8"/>
      <c r="O3333" s="8"/>
      <c r="P3333" s="9"/>
      <c r="Q3333" s="8"/>
      <c r="R3333" s="8"/>
      <c r="S3333" s="9"/>
      <c r="T3333" s="8"/>
      <c r="U3333" s="8"/>
      <c r="V3333" s="9"/>
      <c r="W3333" s="8"/>
      <c r="X3333" s="8"/>
      <c r="Y3333" s="9"/>
      <c r="Z3333" s="8"/>
      <c r="AA3333" s="8"/>
      <c r="AB3333" s="9"/>
      <c r="AD3333" s="8"/>
      <c r="AE3333" s="9"/>
      <c r="AF3333" s="8"/>
      <c r="AG3333" s="8"/>
      <c r="AH3333" s="3"/>
      <c r="AI3333" s="8"/>
    </row>
    <row r="3334" spans="1:35" s="10" customFormat="1" ht="18.95" customHeight="1" x14ac:dyDescent="0.25">
      <c r="A3334" s="8"/>
      <c r="B3334" s="8"/>
      <c r="C3334" s="8"/>
      <c r="D3334" s="9"/>
      <c r="E3334" s="8"/>
      <c r="F3334" s="8"/>
      <c r="G3334" s="9"/>
      <c r="H3334" s="8"/>
      <c r="I3334" s="8"/>
      <c r="J3334" s="9"/>
      <c r="K3334" s="8"/>
      <c r="L3334" s="8"/>
      <c r="M3334" s="9"/>
      <c r="N3334" s="8"/>
      <c r="O3334" s="8"/>
      <c r="P3334" s="9"/>
      <c r="Q3334" s="8"/>
      <c r="R3334" s="8"/>
      <c r="S3334" s="9"/>
      <c r="T3334" s="8"/>
      <c r="U3334" s="8"/>
      <c r="V3334" s="9"/>
      <c r="W3334" s="8"/>
      <c r="X3334" s="8"/>
      <c r="Y3334" s="9"/>
      <c r="Z3334" s="8"/>
      <c r="AA3334" s="8"/>
      <c r="AB3334" s="9"/>
      <c r="AD3334" s="8"/>
      <c r="AE3334" s="9"/>
      <c r="AF3334" s="8"/>
      <c r="AG3334" s="8"/>
      <c r="AH3334" s="3"/>
      <c r="AI3334" s="8"/>
    </row>
    <row r="3335" spans="1:35" s="10" customFormat="1" ht="18.95" customHeight="1" x14ac:dyDescent="0.25">
      <c r="A3335" s="8"/>
      <c r="B3335" s="8"/>
      <c r="C3335" s="8"/>
      <c r="D3335" s="9"/>
      <c r="E3335" s="8"/>
      <c r="F3335" s="8"/>
      <c r="G3335" s="9"/>
      <c r="H3335" s="8"/>
      <c r="I3335" s="8"/>
      <c r="J3335" s="9"/>
      <c r="K3335" s="8"/>
      <c r="L3335" s="8"/>
      <c r="M3335" s="9"/>
      <c r="N3335" s="8"/>
      <c r="O3335" s="8"/>
      <c r="P3335" s="9"/>
      <c r="Q3335" s="8"/>
      <c r="R3335" s="8"/>
      <c r="S3335" s="9"/>
      <c r="T3335" s="8"/>
      <c r="U3335" s="8"/>
      <c r="V3335" s="9"/>
      <c r="W3335" s="8"/>
      <c r="X3335" s="8"/>
      <c r="Y3335" s="9"/>
      <c r="Z3335" s="8"/>
      <c r="AA3335" s="8"/>
      <c r="AB3335" s="9"/>
      <c r="AD3335" s="8"/>
      <c r="AE3335" s="9"/>
      <c r="AF3335" s="8"/>
      <c r="AG3335" s="8"/>
      <c r="AH3335" s="3"/>
      <c r="AI3335" s="8"/>
    </row>
    <row r="3336" spans="1:35" s="10" customFormat="1" ht="18.95" customHeight="1" x14ac:dyDescent="0.25">
      <c r="A3336" s="8"/>
      <c r="B3336" s="8"/>
      <c r="C3336" s="8"/>
      <c r="D3336" s="9"/>
      <c r="E3336" s="8"/>
      <c r="F3336" s="8"/>
      <c r="G3336" s="9"/>
      <c r="H3336" s="8"/>
      <c r="I3336" s="8"/>
      <c r="J3336" s="9"/>
      <c r="K3336" s="8"/>
      <c r="L3336" s="8"/>
      <c r="M3336" s="9"/>
      <c r="N3336" s="8"/>
      <c r="O3336" s="8"/>
      <c r="P3336" s="9"/>
      <c r="Q3336" s="8"/>
      <c r="R3336" s="8"/>
      <c r="S3336" s="9"/>
      <c r="T3336" s="8"/>
      <c r="U3336" s="8"/>
      <c r="V3336" s="9"/>
      <c r="W3336" s="8"/>
      <c r="X3336" s="8"/>
      <c r="Y3336" s="9"/>
      <c r="Z3336" s="8"/>
      <c r="AA3336" s="8"/>
      <c r="AB3336" s="9"/>
      <c r="AD3336" s="8"/>
      <c r="AE3336" s="9"/>
      <c r="AF3336" s="8"/>
      <c r="AG3336" s="8"/>
      <c r="AH3336" s="3"/>
      <c r="AI3336" s="8"/>
    </row>
    <row r="3337" spans="1:35" s="10" customFormat="1" ht="18.95" customHeight="1" x14ac:dyDescent="0.25">
      <c r="A3337" s="8"/>
      <c r="B3337" s="8"/>
      <c r="C3337" s="8"/>
      <c r="D3337" s="9"/>
      <c r="E3337" s="8"/>
      <c r="F3337" s="8"/>
      <c r="G3337" s="9"/>
      <c r="H3337" s="8"/>
      <c r="I3337" s="8"/>
      <c r="J3337" s="9"/>
      <c r="K3337" s="8"/>
      <c r="L3337" s="8"/>
      <c r="M3337" s="9"/>
      <c r="N3337" s="8"/>
      <c r="O3337" s="8"/>
      <c r="P3337" s="9"/>
      <c r="Q3337" s="8"/>
      <c r="R3337" s="8"/>
      <c r="S3337" s="9"/>
      <c r="T3337" s="8"/>
      <c r="U3337" s="8"/>
      <c r="V3337" s="9"/>
      <c r="W3337" s="8"/>
      <c r="X3337" s="8"/>
      <c r="Y3337" s="9"/>
      <c r="Z3337" s="8"/>
      <c r="AA3337" s="8"/>
      <c r="AB3337" s="9"/>
      <c r="AD3337" s="8"/>
      <c r="AE3337" s="9"/>
      <c r="AF3337" s="8"/>
      <c r="AG3337" s="8"/>
      <c r="AH3337" s="3"/>
      <c r="AI3337" s="8"/>
    </row>
    <row r="3338" spans="1:35" s="10" customFormat="1" ht="18.95" customHeight="1" x14ac:dyDescent="0.25">
      <c r="A3338" s="8"/>
      <c r="B3338" s="8"/>
      <c r="C3338" s="8"/>
      <c r="D3338" s="9"/>
      <c r="E3338" s="8"/>
      <c r="F3338" s="8"/>
      <c r="G3338" s="9"/>
      <c r="H3338" s="8"/>
      <c r="I3338" s="8"/>
      <c r="J3338" s="9"/>
      <c r="K3338" s="8"/>
      <c r="L3338" s="8"/>
      <c r="M3338" s="9"/>
      <c r="N3338" s="8"/>
      <c r="O3338" s="8"/>
      <c r="P3338" s="9"/>
      <c r="Q3338" s="8"/>
      <c r="R3338" s="8"/>
      <c r="S3338" s="9"/>
      <c r="T3338" s="8"/>
      <c r="U3338" s="8"/>
      <c r="V3338" s="9"/>
      <c r="W3338" s="8"/>
      <c r="X3338" s="8"/>
      <c r="Y3338" s="9"/>
      <c r="Z3338" s="8"/>
      <c r="AA3338" s="8"/>
      <c r="AB3338" s="9"/>
      <c r="AD3338" s="8"/>
      <c r="AE3338" s="9"/>
      <c r="AF3338" s="8"/>
      <c r="AG3338" s="8"/>
      <c r="AH3338" s="3"/>
      <c r="AI3338" s="8"/>
    </row>
    <row r="3339" spans="1:35" s="10" customFormat="1" ht="18.95" customHeight="1" x14ac:dyDescent="0.25">
      <c r="A3339" s="8"/>
      <c r="B3339" s="8"/>
      <c r="C3339" s="8"/>
      <c r="D3339" s="9"/>
      <c r="E3339" s="8"/>
      <c r="F3339" s="8"/>
      <c r="G3339" s="9"/>
      <c r="H3339" s="8"/>
      <c r="I3339" s="8"/>
      <c r="J3339" s="9"/>
      <c r="K3339" s="8"/>
      <c r="L3339" s="8"/>
      <c r="M3339" s="9"/>
      <c r="N3339" s="8"/>
      <c r="O3339" s="8"/>
      <c r="P3339" s="9"/>
      <c r="Q3339" s="8"/>
      <c r="R3339" s="8"/>
      <c r="S3339" s="9"/>
      <c r="T3339" s="8"/>
      <c r="U3339" s="8"/>
      <c r="V3339" s="9"/>
      <c r="W3339" s="8"/>
      <c r="X3339" s="8"/>
      <c r="Y3339" s="9"/>
      <c r="Z3339" s="8"/>
      <c r="AA3339" s="8"/>
      <c r="AB3339" s="9"/>
      <c r="AD3339" s="8"/>
      <c r="AE3339" s="9"/>
      <c r="AF3339" s="8"/>
      <c r="AG3339" s="8"/>
      <c r="AH3339" s="3"/>
      <c r="AI3339" s="8"/>
    </row>
    <row r="3340" spans="1:35" s="10" customFormat="1" ht="18.95" customHeight="1" x14ac:dyDescent="0.25">
      <c r="A3340" s="8"/>
      <c r="B3340" s="8"/>
      <c r="C3340" s="8"/>
      <c r="D3340" s="9"/>
      <c r="E3340" s="8"/>
      <c r="F3340" s="8"/>
      <c r="G3340" s="9"/>
      <c r="H3340" s="8"/>
      <c r="I3340" s="8"/>
      <c r="J3340" s="9"/>
      <c r="K3340" s="8"/>
      <c r="L3340" s="8"/>
      <c r="M3340" s="9"/>
      <c r="N3340" s="8"/>
      <c r="O3340" s="8"/>
      <c r="P3340" s="9"/>
      <c r="Q3340" s="8"/>
      <c r="R3340" s="8"/>
      <c r="S3340" s="9"/>
      <c r="T3340" s="8"/>
      <c r="U3340" s="8"/>
      <c r="V3340" s="9"/>
      <c r="W3340" s="8"/>
      <c r="X3340" s="8"/>
      <c r="Y3340" s="9"/>
      <c r="Z3340" s="8"/>
      <c r="AA3340" s="8"/>
      <c r="AB3340" s="9"/>
      <c r="AD3340" s="8"/>
      <c r="AE3340" s="9"/>
      <c r="AF3340" s="8"/>
      <c r="AG3340" s="8"/>
      <c r="AH3340" s="3"/>
      <c r="AI3340" s="8"/>
    </row>
    <row r="3341" spans="1:35" s="10" customFormat="1" ht="18.95" customHeight="1" x14ac:dyDescent="0.25">
      <c r="A3341" s="8"/>
      <c r="B3341" s="8"/>
      <c r="C3341" s="8"/>
      <c r="D3341" s="9"/>
      <c r="E3341" s="8"/>
      <c r="F3341" s="8"/>
      <c r="G3341" s="9"/>
      <c r="H3341" s="8"/>
      <c r="I3341" s="8"/>
      <c r="J3341" s="9"/>
      <c r="K3341" s="8"/>
      <c r="L3341" s="8"/>
      <c r="M3341" s="9"/>
      <c r="N3341" s="8"/>
      <c r="O3341" s="8"/>
      <c r="P3341" s="9"/>
      <c r="Q3341" s="8"/>
      <c r="R3341" s="8"/>
      <c r="S3341" s="9"/>
      <c r="T3341" s="8"/>
      <c r="U3341" s="8"/>
      <c r="V3341" s="9"/>
      <c r="W3341" s="8"/>
      <c r="X3341" s="8"/>
      <c r="Y3341" s="9"/>
      <c r="Z3341" s="8"/>
      <c r="AA3341" s="8"/>
      <c r="AB3341" s="9"/>
      <c r="AD3341" s="8"/>
      <c r="AE3341" s="9"/>
      <c r="AF3341" s="8"/>
      <c r="AG3341" s="8"/>
      <c r="AH3341" s="3"/>
      <c r="AI3341" s="8"/>
    </row>
    <row r="3342" spans="1:35" s="10" customFormat="1" ht="18.95" customHeight="1" x14ac:dyDescent="0.25">
      <c r="A3342" s="8"/>
      <c r="B3342" s="8"/>
      <c r="C3342" s="8"/>
      <c r="D3342" s="9"/>
      <c r="E3342" s="8"/>
      <c r="F3342" s="8"/>
      <c r="G3342" s="9"/>
      <c r="H3342" s="8"/>
      <c r="I3342" s="8"/>
      <c r="J3342" s="9"/>
      <c r="K3342" s="8"/>
      <c r="L3342" s="8"/>
      <c r="M3342" s="9"/>
      <c r="N3342" s="8"/>
      <c r="O3342" s="8"/>
      <c r="P3342" s="9"/>
      <c r="Q3342" s="8"/>
      <c r="R3342" s="8"/>
      <c r="S3342" s="9"/>
      <c r="T3342" s="8"/>
      <c r="U3342" s="8"/>
      <c r="V3342" s="9"/>
      <c r="W3342" s="8"/>
      <c r="X3342" s="8"/>
      <c r="Y3342" s="9"/>
      <c r="Z3342" s="8"/>
      <c r="AA3342" s="8"/>
      <c r="AB3342" s="9"/>
      <c r="AD3342" s="8"/>
      <c r="AE3342" s="9"/>
      <c r="AF3342" s="8"/>
      <c r="AG3342" s="8"/>
      <c r="AH3342" s="3"/>
      <c r="AI3342" s="8"/>
    </row>
    <row r="3343" spans="1:35" s="10" customFormat="1" ht="18.95" customHeight="1" x14ac:dyDescent="0.25">
      <c r="A3343" s="8"/>
      <c r="B3343" s="8"/>
      <c r="C3343" s="8"/>
      <c r="D3343" s="9"/>
      <c r="E3343" s="8"/>
      <c r="F3343" s="8"/>
      <c r="G3343" s="9"/>
      <c r="H3343" s="8"/>
      <c r="I3343" s="8"/>
      <c r="J3343" s="9"/>
      <c r="K3343" s="8"/>
      <c r="L3343" s="8"/>
      <c r="M3343" s="9"/>
      <c r="N3343" s="8"/>
      <c r="O3343" s="8"/>
      <c r="P3343" s="9"/>
      <c r="Q3343" s="8"/>
      <c r="R3343" s="8"/>
      <c r="S3343" s="9"/>
      <c r="T3343" s="8"/>
      <c r="U3343" s="8"/>
      <c r="V3343" s="9"/>
      <c r="W3343" s="8"/>
      <c r="X3343" s="8"/>
      <c r="Y3343" s="9"/>
      <c r="Z3343" s="8"/>
      <c r="AA3343" s="8"/>
      <c r="AB3343" s="9"/>
      <c r="AD3343" s="8"/>
      <c r="AE3343" s="9"/>
      <c r="AF3343" s="8"/>
      <c r="AG3343" s="8"/>
      <c r="AH3343" s="3"/>
      <c r="AI3343" s="8"/>
    </row>
    <row r="3344" spans="1:35" s="10" customFormat="1" ht="18.95" customHeight="1" x14ac:dyDescent="0.25">
      <c r="A3344" s="8"/>
      <c r="B3344" s="8"/>
      <c r="C3344" s="8"/>
      <c r="D3344" s="9"/>
      <c r="E3344" s="8"/>
      <c r="F3344" s="8"/>
      <c r="G3344" s="9"/>
      <c r="H3344" s="8"/>
      <c r="I3344" s="8"/>
      <c r="J3344" s="9"/>
      <c r="K3344" s="8"/>
      <c r="L3344" s="8"/>
      <c r="M3344" s="9"/>
      <c r="N3344" s="8"/>
      <c r="O3344" s="8"/>
      <c r="P3344" s="9"/>
      <c r="Q3344" s="8"/>
      <c r="R3344" s="8"/>
      <c r="S3344" s="9"/>
      <c r="T3344" s="8"/>
      <c r="U3344" s="8"/>
      <c r="V3344" s="9"/>
      <c r="W3344" s="8"/>
      <c r="X3344" s="8"/>
      <c r="Y3344" s="9"/>
      <c r="Z3344" s="8"/>
      <c r="AA3344" s="8"/>
      <c r="AB3344" s="9"/>
      <c r="AD3344" s="8"/>
      <c r="AE3344" s="9"/>
      <c r="AF3344" s="8"/>
      <c r="AG3344" s="8"/>
      <c r="AH3344" s="3"/>
      <c r="AI3344" s="8"/>
    </row>
    <row r="3345" spans="1:35" s="10" customFormat="1" ht="18.95" customHeight="1" x14ac:dyDescent="0.25">
      <c r="A3345" s="8"/>
      <c r="B3345" s="8"/>
      <c r="C3345" s="8"/>
      <c r="D3345" s="9"/>
      <c r="E3345" s="8"/>
      <c r="F3345" s="8"/>
      <c r="G3345" s="9"/>
      <c r="H3345" s="8"/>
      <c r="I3345" s="8"/>
      <c r="J3345" s="9"/>
      <c r="K3345" s="8"/>
      <c r="L3345" s="8"/>
      <c r="M3345" s="9"/>
      <c r="N3345" s="8"/>
      <c r="O3345" s="8"/>
      <c r="P3345" s="9"/>
      <c r="Q3345" s="8"/>
      <c r="R3345" s="8"/>
      <c r="S3345" s="9"/>
      <c r="T3345" s="8"/>
      <c r="U3345" s="8"/>
      <c r="V3345" s="9"/>
      <c r="W3345" s="8"/>
      <c r="X3345" s="8"/>
      <c r="Y3345" s="9"/>
      <c r="Z3345" s="8"/>
      <c r="AA3345" s="8"/>
      <c r="AB3345" s="9"/>
      <c r="AD3345" s="8"/>
      <c r="AE3345" s="9"/>
      <c r="AF3345" s="8"/>
      <c r="AG3345" s="8"/>
      <c r="AH3345" s="3"/>
      <c r="AI3345" s="8"/>
    </row>
    <row r="3346" spans="1:35" s="10" customFormat="1" ht="18.95" customHeight="1" x14ac:dyDescent="0.25">
      <c r="A3346" s="8"/>
      <c r="B3346" s="8"/>
      <c r="C3346" s="8"/>
      <c r="D3346" s="9"/>
      <c r="E3346" s="8"/>
      <c r="F3346" s="8"/>
      <c r="G3346" s="9"/>
      <c r="H3346" s="8"/>
      <c r="I3346" s="8"/>
      <c r="J3346" s="9"/>
      <c r="K3346" s="8"/>
      <c r="L3346" s="8"/>
      <c r="M3346" s="9"/>
      <c r="N3346" s="8"/>
      <c r="O3346" s="8"/>
      <c r="P3346" s="9"/>
      <c r="Q3346" s="8"/>
      <c r="R3346" s="8"/>
      <c r="S3346" s="9"/>
      <c r="T3346" s="8"/>
      <c r="U3346" s="8"/>
      <c r="V3346" s="9"/>
      <c r="W3346" s="8"/>
      <c r="X3346" s="8"/>
      <c r="Y3346" s="9"/>
      <c r="Z3346" s="8"/>
      <c r="AA3346" s="8"/>
      <c r="AB3346" s="9"/>
      <c r="AD3346" s="8"/>
      <c r="AE3346" s="9"/>
      <c r="AF3346" s="8"/>
      <c r="AG3346" s="8"/>
      <c r="AH3346" s="3"/>
      <c r="AI3346" s="8"/>
    </row>
    <row r="3347" spans="1:35" s="10" customFormat="1" ht="18.95" customHeight="1" x14ac:dyDescent="0.25">
      <c r="A3347" s="8"/>
      <c r="B3347" s="8"/>
      <c r="C3347" s="8"/>
      <c r="D3347" s="9"/>
      <c r="E3347" s="8"/>
      <c r="F3347" s="8"/>
      <c r="G3347" s="9"/>
      <c r="H3347" s="8"/>
      <c r="I3347" s="8"/>
      <c r="J3347" s="9"/>
      <c r="K3347" s="8"/>
      <c r="L3347" s="8"/>
      <c r="M3347" s="9"/>
      <c r="N3347" s="8"/>
      <c r="O3347" s="8"/>
      <c r="P3347" s="9"/>
      <c r="Q3347" s="8"/>
      <c r="R3347" s="8"/>
      <c r="S3347" s="9"/>
      <c r="T3347" s="8"/>
      <c r="U3347" s="8"/>
      <c r="V3347" s="9"/>
      <c r="W3347" s="8"/>
      <c r="X3347" s="8"/>
      <c r="Y3347" s="9"/>
      <c r="Z3347" s="8"/>
      <c r="AA3347" s="8"/>
      <c r="AB3347" s="9"/>
      <c r="AD3347" s="8"/>
      <c r="AE3347" s="9"/>
      <c r="AF3347" s="8"/>
      <c r="AG3347" s="8"/>
      <c r="AH3347" s="3"/>
      <c r="AI3347" s="8"/>
    </row>
    <row r="3348" spans="1:35" s="10" customFormat="1" ht="18.95" customHeight="1" x14ac:dyDescent="0.25">
      <c r="A3348" s="8"/>
      <c r="B3348" s="8"/>
      <c r="C3348" s="8"/>
      <c r="D3348" s="9"/>
      <c r="E3348" s="8"/>
      <c r="F3348" s="8"/>
      <c r="G3348" s="9"/>
      <c r="H3348" s="8"/>
      <c r="I3348" s="8"/>
      <c r="J3348" s="9"/>
      <c r="K3348" s="8"/>
      <c r="L3348" s="8"/>
      <c r="M3348" s="9"/>
      <c r="N3348" s="8"/>
      <c r="O3348" s="8"/>
      <c r="P3348" s="9"/>
      <c r="Q3348" s="8"/>
      <c r="R3348" s="8"/>
      <c r="S3348" s="9"/>
      <c r="T3348" s="8"/>
      <c r="U3348" s="8"/>
      <c r="V3348" s="9"/>
      <c r="W3348" s="8"/>
      <c r="X3348" s="8"/>
      <c r="Y3348" s="9"/>
      <c r="Z3348" s="8"/>
      <c r="AA3348" s="8"/>
      <c r="AB3348" s="9"/>
      <c r="AD3348" s="8"/>
      <c r="AE3348" s="9"/>
      <c r="AF3348" s="8"/>
      <c r="AG3348" s="8"/>
      <c r="AH3348" s="3"/>
      <c r="AI3348" s="8"/>
    </row>
    <row r="3349" spans="1:35" s="10" customFormat="1" ht="18.95" customHeight="1" x14ac:dyDescent="0.25">
      <c r="A3349" s="8"/>
      <c r="B3349" s="8"/>
      <c r="C3349" s="8"/>
      <c r="D3349" s="9"/>
      <c r="E3349" s="8"/>
      <c r="F3349" s="8"/>
      <c r="G3349" s="9"/>
      <c r="H3349" s="8"/>
      <c r="I3349" s="8"/>
      <c r="J3349" s="9"/>
      <c r="K3349" s="8"/>
      <c r="L3349" s="8"/>
      <c r="M3349" s="9"/>
      <c r="N3349" s="8"/>
      <c r="O3349" s="8"/>
      <c r="P3349" s="9"/>
      <c r="Q3349" s="8"/>
      <c r="R3349" s="8"/>
      <c r="S3349" s="9"/>
      <c r="T3349" s="8"/>
      <c r="U3349" s="8"/>
      <c r="V3349" s="9"/>
      <c r="W3349" s="8"/>
      <c r="X3349" s="8"/>
      <c r="Y3349" s="9"/>
      <c r="Z3349" s="8"/>
      <c r="AA3349" s="8"/>
      <c r="AB3349" s="9"/>
      <c r="AD3349" s="8"/>
      <c r="AE3349" s="9"/>
      <c r="AF3349" s="8"/>
      <c r="AG3349" s="8"/>
      <c r="AH3349" s="3"/>
      <c r="AI3349" s="8"/>
    </row>
    <row r="3350" spans="1:35" s="10" customFormat="1" ht="18.95" customHeight="1" x14ac:dyDescent="0.25">
      <c r="A3350" s="8"/>
      <c r="B3350" s="8"/>
      <c r="C3350" s="8"/>
      <c r="D3350" s="9"/>
      <c r="E3350" s="8"/>
      <c r="F3350" s="8"/>
      <c r="G3350" s="9"/>
      <c r="H3350" s="8"/>
      <c r="I3350" s="8"/>
      <c r="J3350" s="9"/>
      <c r="K3350" s="8"/>
      <c r="L3350" s="8"/>
      <c r="M3350" s="9"/>
      <c r="N3350" s="8"/>
      <c r="O3350" s="8"/>
      <c r="P3350" s="9"/>
      <c r="Q3350" s="8"/>
      <c r="R3350" s="8"/>
      <c r="S3350" s="9"/>
      <c r="T3350" s="8"/>
      <c r="U3350" s="8"/>
      <c r="V3350" s="9"/>
      <c r="W3350" s="8"/>
      <c r="X3350" s="8"/>
      <c r="Y3350" s="9"/>
      <c r="Z3350" s="8"/>
      <c r="AA3350" s="8"/>
      <c r="AB3350" s="9"/>
      <c r="AD3350" s="8"/>
      <c r="AE3350" s="9"/>
      <c r="AF3350" s="8"/>
      <c r="AG3350" s="8"/>
      <c r="AH3350" s="3"/>
      <c r="AI3350" s="8"/>
    </row>
    <row r="3351" spans="1:35" s="10" customFormat="1" ht="18.95" customHeight="1" x14ac:dyDescent="0.25">
      <c r="A3351" s="8"/>
      <c r="B3351" s="8"/>
      <c r="C3351" s="8"/>
      <c r="D3351" s="9"/>
      <c r="E3351" s="8"/>
      <c r="F3351" s="8"/>
      <c r="G3351" s="9"/>
      <c r="H3351" s="8"/>
      <c r="I3351" s="8"/>
      <c r="J3351" s="9"/>
      <c r="K3351" s="8"/>
      <c r="L3351" s="8"/>
      <c r="M3351" s="9"/>
      <c r="N3351" s="8"/>
      <c r="O3351" s="8"/>
      <c r="P3351" s="9"/>
      <c r="Q3351" s="8"/>
      <c r="R3351" s="8"/>
      <c r="S3351" s="9"/>
      <c r="T3351" s="8"/>
      <c r="U3351" s="8"/>
      <c r="V3351" s="9"/>
      <c r="W3351" s="8"/>
      <c r="X3351" s="8"/>
      <c r="Y3351" s="9"/>
      <c r="Z3351" s="8"/>
      <c r="AA3351" s="8"/>
      <c r="AB3351" s="9"/>
      <c r="AD3351" s="8"/>
      <c r="AE3351" s="9"/>
      <c r="AF3351" s="8"/>
      <c r="AG3351" s="8"/>
      <c r="AH3351" s="3"/>
      <c r="AI3351" s="8"/>
    </row>
    <row r="3352" spans="1:35" s="10" customFormat="1" ht="18.95" customHeight="1" x14ac:dyDescent="0.25">
      <c r="A3352" s="8"/>
      <c r="B3352" s="8"/>
      <c r="C3352" s="8"/>
      <c r="D3352" s="9"/>
      <c r="E3352" s="8"/>
      <c r="F3352" s="8"/>
      <c r="G3352" s="9"/>
      <c r="H3352" s="8"/>
      <c r="I3352" s="8"/>
      <c r="J3352" s="9"/>
      <c r="K3352" s="8"/>
      <c r="L3352" s="8"/>
      <c r="M3352" s="9"/>
      <c r="N3352" s="8"/>
      <c r="O3352" s="8"/>
      <c r="P3352" s="9"/>
      <c r="Q3352" s="8"/>
      <c r="R3352" s="8"/>
      <c r="S3352" s="9"/>
      <c r="T3352" s="8"/>
      <c r="U3352" s="8"/>
      <c r="V3352" s="9"/>
      <c r="W3352" s="8"/>
      <c r="X3352" s="8"/>
      <c r="Y3352" s="9"/>
      <c r="Z3352" s="8"/>
      <c r="AA3352" s="8"/>
      <c r="AB3352" s="9"/>
      <c r="AD3352" s="8"/>
      <c r="AE3352" s="9"/>
      <c r="AF3352" s="8"/>
      <c r="AG3352" s="8"/>
      <c r="AH3352" s="3"/>
      <c r="AI3352" s="8"/>
    </row>
    <row r="3353" spans="1:35" s="10" customFormat="1" ht="18.95" customHeight="1" x14ac:dyDescent="0.25">
      <c r="A3353" s="8"/>
      <c r="B3353" s="8"/>
      <c r="C3353" s="8"/>
      <c r="D3353" s="9"/>
      <c r="E3353" s="8"/>
      <c r="F3353" s="8"/>
      <c r="G3353" s="9"/>
      <c r="H3353" s="8"/>
      <c r="I3353" s="8"/>
      <c r="J3353" s="9"/>
      <c r="K3353" s="8"/>
      <c r="L3353" s="8"/>
      <c r="M3353" s="9"/>
      <c r="N3353" s="8"/>
      <c r="O3353" s="8"/>
      <c r="P3353" s="9"/>
      <c r="Q3353" s="8"/>
      <c r="R3353" s="8"/>
      <c r="S3353" s="9"/>
      <c r="T3353" s="8"/>
      <c r="U3353" s="8"/>
      <c r="V3353" s="9"/>
      <c r="W3353" s="8"/>
      <c r="X3353" s="8"/>
      <c r="Y3353" s="9"/>
      <c r="Z3353" s="8"/>
      <c r="AA3353" s="8"/>
      <c r="AB3353" s="9"/>
      <c r="AD3353" s="8"/>
      <c r="AE3353" s="9"/>
      <c r="AF3353" s="8"/>
      <c r="AG3353" s="8"/>
      <c r="AH3353" s="3"/>
      <c r="AI3353" s="8"/>
    </row>
    <row r="3354" spans="1:35" s="10" customFormat="1" ht="18.95" customHeight="1" x14ac:dyDescent="0.25">
      <c r="A3354" s="8"/>
      <c r="B3354" s="8"/>
      <c r="C3354" s="8"/>
      <c r="D3354" s="9"/>
      <c r="E3354" s="8"/>
      <c r="F3354" s="8"/>
      <c r="G3354" s="9"/>
      <c r="H3354" s="8"/>
      <c r="I3354" s="8"/>
      <c r="J3354" s="9"/>
      <c r="K3354" s="8"/>
      <c r="L3354" s="8"/>
      <c r="M3354" s="9"/>
      <c r="N3354" s="8"/>
      <c r="O3354" s="8"/>
      <c r="P3354" s="9"/>
      <c r="Q3354" s="8"/>
      <c r="R3354" s="8"/>
      <c r="S3354" s="9"/>
      <c r="T3354" s="8"/>
      <c r="U3354" s="8"/>
      <c r="V3354" s="9"/>
      <c r="W3354" s="8"/>
      <c r="X3354" s="8"/>
      <c r="Y3354" s="9"/>
      <c r="Z3354" s="8"/>
      <c r="AA3354" s="8"/>
      <c r="AB3354" s="9"/>
      <c r="AD3354" s="8"/>
      <c r="AE3354" s="9"/>
      <c r="AF3354" s="8"/>
      <c r="AG3354" s="8"/>
      <c r="AH3354" s="3"/>
      <c r="AI3354" s="8"/>
    </row>
    <row r="3355" spans="1:35" s="10" customFormat="1" ht="18.95" customHeight="1" x14ac:dyDescent="0.25">
      <c r="A3355" s="8"/>
      <c r="B3355" s="8"/>
      <c r="C3355" s="8"/>
      <c r="D3355" s="9"/>
      <c r="E3355" s="8"/>
      <c r="F3355" s="8"/>
      <c r="G3355" s="9"/>
      <c r="H3355" s="8"/>
      <c r="I3355" s="8"/>
      <c r="J3355" s="9"/>
      <c r="K3355" s="8"/>
      <c r="L3355" s="8"/>
      <c r="M3355" s="9"/>
      <c r="N3355" s="8"/>
      <c r="O3355" s="8"/>
      <c r="P3355" s="9"/>
      <c r="Q3355" s="8"/>
      <c r="R3355" s="8"/>
      <c r="S3355" s="9"/>
      <c r="T3355" s="8"/>
      <c r="U3355" s="8"/>
      <c r="V3355" s="9"/>
      <c r="W3355" s="8"/>
      <c r="X3355" s="8"/>
      <c r="Y3355" s="9"/>
      <c r="Z3355" s="8"/>
      <c r="AA3355" s="8"/>
      <c r="AB3355" s="9"/>
      <c r="AD3355" s="8"/>
      <c r="AE3355" s="9"/>
      <c r="AF3355" s="8"/>
      <c r="AG3355" s="8"/>
      <c r="AH3355" s="3"/>
      <c r="AI3355" s="8"/>
    </row>
    <row r="3356" spans="1:35" s="10" customFormat="1" ht="18.95" customHeight="1" x14ac:dyDescent="0.25">
      <c r="A3356" s="8"/>
      <c r="B3356" s="8"/>
      <c r="C3356" s="8"/>
      <c r="D3356" s="9"/>
      <c r="E3356" s="8"/>
      <c r="F3356" s="8"/>
      <c r="G3356" s="9"/>
      <c r="H3356" s="8"/>
      <c r="I3356" s="8"/>
      <c r="J3356" s="9"/>
      <c r="K3356" s="8"/>
      <c r="L3356" s="8"/>
      <c r="M3356" s="9"/>
      <c r="N3356" s="8"/>
      <c r="O3356" s="8"/>
      <c r="P3356" s="9"/>
      <c r="Q3356" s="8"/>
      <c r="R3356" s="8"/>
      <c r="S3356" s="9"/>
      <c r="T3356" s="8"/>
      <c r="U3356" s="8"/>
      <c r="V3356" s="9"/>
      <c r="W3356" s="8"/>
      <c r="X3356" s="8"/>
      <c r="Y3356" s="9"/>
      <c r="Z3356" s="8"/>
      <c r="AA3356" s="8"/>
      <c r="AB3356" s="9"/>
      <c r="AD3356" s="8"/>
      <c r="AE3356" s="9"/>
      <c r="AF3356" s="8"/>
      <c r="AG3356" s="8"/>
      <c r="AH3356" s="3"/>
      <c r="AI3356" s="8"/>
    </row>
    <row r="3357" spans="1:35" s="10" customFormat="1" ht="18.95" customHeight="1" x14ac:dyDescent="0.25">
      <c r="A3357" s="8"/>
      <c r="B3357" s="8"/>
      <c r="C3357" s="8"/>
      <c r="D3357" s="9"/>
      <c r="E3357" s="8"/>
      <c r="F3357" s="8"/>
      <c r="G3357" s="9"/>
      <c r="H3357" s="8"/>
      <c r="I3357" s="8"/>
      <c r="J3357" s="9"/>
      <c r="K3357" s="8"/>
      <c r="L3357" s="8"/>
      <c r="M3357" s="9"/>
      <c r="N3357" s="8"/>
      <c r="O3357" s="8"/>
      <c r="P3357" s="9"/>
      <c r="Q3357" s="8"/>
      <c r="R3357" s="8"/>
      <c r="S3357" s="9"/>
      <c r="T3357" s="8"/>
      <c r="U3357" s="8"/>
      <c r="V3357" s="9"/>
      <c r="W3357" s="8"/>
      <c r="X3357" s="8"/>
      <c r="Y3357" s="9"/>
      <c r="Z3357" s="8"/>
      <c r="AA3357" s="8"/>
      <c r="AB3357" s="9"/>
      <c r="AD3357" s="8"/>
      <c r="AE3357" s="9"/>
      <c r="AF3357" s="8"/>
      <c r="AG3357" s="8"/>
      <c r="AH3357" s="3"/>
      <c r="AI3357" s="8"/>
    </row>
    <row r="3358" spans="1:35" s="10" customFormat="1" ht="18.95" customHeight="1" x14ac:dyDescent="0.25">
      <c r="A3358" s="8"/>
      <c r="B3358" s="8"/>
      <c r="C3358" s="8"/>
      <c r="D3358" s="9"/>
      <c r="E3358" s="8"/>
      <c r="F3358" s="8"/>
      <c r="G3358" s="9"/>
      <c r="H3358" s="8"/>
      <c r="I3358" s="8"/>
      <c r="J3358" s="9"/>
      <c r="K3358" s="8"/>
      <c r="L3358" s="8"/>
      <c r="M3358" s="9"/>
      <c r="N3358" s="8"/>
      <c r="O3358" s="8"/>
      <c r="P3358" s="9"/>
      <c r="Q3358" s="8"/>
      <c r="R3358" s="8"/>
      <c r="S3358" s="9"/>
      <c r="T3358" s="8"/>
      <c r="U3358" s="8"/>
      <c r="V3358" s="9"/>
      <c r="W3358" s="8"/>
      <c r="X3358" s="8"/>
      <c r="Y3358" s="9"/>
      <c r="Z3358" s="8"/>
      <c r="AA3358" s="8"/>
      <c r="AB3358" s="9"/>
      <c r="AD3358" s="8"/>
      <c r="AE3358" s="9"/>
      <c r="AF3358" s="8"/>
      <c r="AG3358" s="8"/>
      <c r="AH3358" s="3"/>
      <c r="AI3358" s="8"/>
    </row>
    <row r="3359" spans="1:35" s="10" customFormat="1" ht="18.95" customHeight="1" x14ac:dyDescent="0.25">
      <c r="A3359" s="8"/>
      <c r="B3359" s="8"/>
      <c r="C3359" s="8"/>
      <c r="D3359" s="9"/>
      <c r="E3359" s="8"/>
      <c r="F3359" s="8"/>
      <c r="G3359" s="9"/>
      <c r="H3359" s="8"/>
      <c r="I3359" s="8"/>
      <c r="J3359" s="9"/>
      <c r="K3359" s="8"/>
      <c r="L3359" s="8"/>
      <c r="M3359" s="9"/>
      <c r="N3359" s="8"/>
      <c r="O3359" s="8"/>
      <c r="P3359" s="9"/>
      <c r="Q3359" s="8"/>
      <c r="R3359" s="8"/>
      <c r="S3359" s="9"/>
      <c r="T3359" s="8"/>
      <c r="U3359" s="8"/>
      <c r="V3359" s="9"/>
      <c r="W3359" s="8"/>
      <c r="X3359" s="8"/>
      <c r="Y3359" s="9"/>
      <c r="Z3359" s="8"/>
      <c r="AA3359" s="8"/>
      <c r="AB3359" s="9"/>
      <c r="AD3359" s="8"/>
      <c r="AE3359" s="9"/>
      <c r="AF3359" s="8"/>
      <c r="AG3359" s="8"/>
      <c r="AH3359" s="3"/>
      <c r="AI3359" s="8"/>
    </row>
    <row r="3360" spans="1:35" s="10" customFormat="1" ht="18.95" customHeight="1" x14ac:dyDescent="0.25">
      <c r="A3360" s="8"/>
      <c r="B3360" s="8"/>
      <c r="C3360" s="8"/>
      <c r="D3360" s="9"/>
      <c r="E3360" s="8"/>
      <c r="F3360" s="8"/>
      <c r="G3360" s="9"/>
      <c r="H3360" s="8"/>
      <c r="I3360" s="8"/>
      <c r="J3360" s="9"/>
      <c r="K3360" s="8"/>
      <c r="L3360" s="8"/>
      <c r="M3360" s="9"/>
      <c r="N3360" s="8"/>
      <c r="O3360" s="8"/>
      <c r="P3360" s="9"/>
      <c r="Q3360" s="8"/>
      <c r="R3360" s="8"/>
      <c r="S3360" s="9"/>
      <c r="T3360" s="8"/>
      <c r="U3360" s="8"/>
      <c r="V3360" s="9"/>
      <c r="W3360" s="8"/>
      <c r="X3360" s="8"/>
      <c r="Y3360" s="9"/>
      <c r="Z3360" s="8"/>
      <c r="AA3360" s="8"/>
      <c r="AB3360" s="9"/>
      <c r="AD3360" s="8"/>
      <c r="AE3360" s="9"/>
      <c r="AF3360" s="8"/>
      <c r="AG3360" s="8"/>
      <c r="AH3360" s="3"/>
      <c r="AI3360" s="8"/>
    </row>
    <row r="3361" spans="1:35" s="10" customFormat="1" ht="18.95" customHeight="1" x14ac:dyDescent="0.25">
      <c r="A3361" s="8"/>
      <c r="B3361" s="8"/>
      <c r="C3361" s="8"/>
      <c r="D3361" s="9"/>
      <c r="E3361" s="8"/>
      <c r="F3361" s="8"/>
      <c r="G3361" s="9"/>
      <c r="H3361" s="8"/>
      <c r="I3361" s="8"/>
      <c r="J3361" s="9"/>
      <c r="K3361" s="8"/>
      <c r="L3361" s="8"/>
      <c r="M3361" s="9"/>
      <c r="N3361" s="8"/>
      <c r="O3361" s="8"/>
      <c r="P3361" s="9"/>
      <c r="Q3361" s="8"/>
      <c r="R3361" s="8"/>
      <c r="S3361" s="9"/>
      <c r="T3361" s="8"/>
      <c r="U3361" s="8"/>
      <c r="V3361" s="9"/>
      <c r="W3361" s="8"/>
      <c r="X3361" s="8"/>
      <c r="Y3361" s="9"/>
      <c r="Z3361" s="8"/>
      <c r="AA3361" s="8"/>
      <c r="AB3361" s="9"/>
      <c r="AD3361" s="8"/>
      <c r="AE3361" s="9"/>
      <c r="AF3361" s="8"/>
      <c r="AG3361" s="8"/>
      <c r="AH3361" s="3"/>
      <c r="AI3361" s="8"/>
    </row>
    <row r="3362" spans="1:35" s="10" customFormat="1" ht="18.95" customHeight="1" x14ac:dyDescent="0.25">
      <c r="A3362" s="8"/>
      <c r="B3362" s="8"/>
      <c r="C3362" s="8"/>
      <c r="D3362" s="9"/>
      <c r="E3362" s="8"/>
      <c r="F3362" s="8"/>
      <c r="G3362" s="9"/>
      <c r="H3362" s="8"/>
      <c r="I3362" s="8"/>
      <c r="J3362" s="9"/>
      <c r="K3362" s="8"/>
      <c r="L3362" s="8"/>
      <c r="M3362" s="9"/>
      <c r="N3362" s="8"/>
      <c r="O3362" s="8"/>
      <c r="P3362" s="9"/>
      <c r="Q3362" s="8"/>
      <c r="R3362" s="8"/>
      <c r="S3362" s="9"/>
      <c r="T3362" s="8"/>
      <c r="U3362" s="8"/>
      <c r="V3362" s="9"/>
      <c r="W3362" s="8"/>
      <c r="X3362" s="8"/>
      <c r="Y3362" s="9"/>
      <c r="Z3362" s="8"/>
      <c r="AA3362" s="8"/>
      <c r="AB3362" s="9"/>
      <c r="AD3362" s="8"/>
      <c r="AE3362" s="9"/>
      <c r="AF3362" s="8"/>
      <c r="AG3362" s="8"/>
      <c r="AH3362" s="3"/>
      <c r="AI3362" s="8"/>
    </row>
    <row r="3363" spans="1:35" s="10" customFormat="1" ht="18.95" customHeight="1" x14ac:dyDescent="0.25">
      <c r="A3363" s="8"/>
      <c r="B3363" s="8"/>
      <c r="C3363" s="8"/>
      <c r="D3363" s="9"/>
      <c r="E3363" s="8"/>
      <c r="F3363" s="8"/>
      <c r="G3363" s="9"/>
      <c r="H3363" s="8"/>
      <c r="I3363" s="8"/>
      <c r="J3363" s="9"/>
      <c r="K3363" s="8"/>
      <c r="L3363" s="8"/>
      <c r="M3363" s="9"/>
      <c r="N3363" s="8"/>
      <c r="O3363" s="8"/>
      <c r="P3363" s="9"/>
      <c r="Q3363" s="8"/>
      <c r="R3363" s="8"/>
      <c r="S3363" s="9"/>
      <c r="T3363" s="8"/>
      <c r="U3363" s="8"/>
      <c r="V3363" s="9"/>
      <c r="W3363" s="8"/>
      <c r="X3363" s="8"/>
      <c r="Y3363" s="9"/>
      <c r="Z3363" s="8"/>
      <c r="AA3363" s="8"/>
      <c r="AB3363" s="9"/>
      <c r="AD3363" s="8"/>
      <c r="AE3363" s="9"/>
      <c r="AF3363" s="8"/>
      <c r="AG3363" s="8"/>
      <c r="AH3363" s="3"/>
      <c r="AI3363" s="8"/>
    </row>
    <row r="3364" spans="1:35" s="10" customFormat="1" ht="18.95" customHeight="1" x14ac:dyDescent="0.25">
      <c r="A3364" s="8"/>
      <c r="B3364" s="8"/>
      <c r="C3364" s="8"/>
      <c r="D3364" s="9"/>
      <c r="E3364" s="8"/>
      <c r="F3364" s="8"/>
      <c r="G3364" s="9"/>
      <c r="H3364" s="8"/>
      <c r="I3364" s="8"/>
      <c r="J3364" s="9"/>
      <c r="K3364" s="8"/>
      <c r="L3364" s="8"/>
      <c r="M3364" s="9"/>
      <c r="N3364" s="8"/>
      <c r="O3364" s="8"/>
      <c r="P3364" s="9"/>
      <c r="Q3364" s="8"/>
      <c r="R3364" s="8"/>
      <c r="S3364" s="9"/>
      <c r="T3364" s="8"/>
      <c r="U3364" s="8"/>
      <c r="V3364" s="9"/>
      <c r="W3364" s="8"/>
      <c r="X3364" s="8"/>
      <c r="Y3364" s="9"/>
      <c r="Z3364" s="8"/>
      <c r="AA3364" s="8"/>
      <c r="AB3364" s="9"/>
      <c r="AD3364" s="8"/>
      <c r="AE3364" s="9"/>
      <c r="AF3364" s="8"/>
      <c r="AG3364" s="8"/>
      <c r="AH3364" s="3"/>
      <c r="AI3364" s="8"/>
    </row>
    <row r="3365" spans="1:35" s="10" customFormat="1" ht="18.95" customHeight="1" x14ac:dyDescent="0.25">
      <c r="A3365" s="8"/>
      <c r="B3365" s="8"/>
      <c r="C3365" s="8"/>
      <c r="D3365" s="9"/>
      <c r="E3365" s="8"/>
      <c r="F3365" s="8"/>
      <c r="G3365" s="9"/>
      <c r="H3365" s="8"/>
      <c r="I3365" s="8"/>
      <c r="J3365" s="9"/>
      <c r="K3365" s="8"/>
      <c r="L3365" s="8"/>
      <c r="M3365" s="9"/>
      <c r="N3365" s="8"/>
      <c r="O3365" s="8"/>
      <c r="P3365" s="9"/>
      <c r="Q3365" s="8"/>
      <c r="R3365" s="8"/>
      <c r="S3365" s="9"/>
      <c r="T3365" s="8"/>
      <c r="U3365" s="8"/>
      <c r="V3365" s="9"/>
      <c r="W3365" s="8"/>
      <c r="X3365" s="8"/>
      <c r="Y3365" s="9"/>
      <c r="Z3365" s="8"/>
      <c r="AA3365" s="8"/>
      <c r="AB3365" s="9"/>
      <c r="AD3365" s="8"/>
      <c r="AE3365" s="9"/>
      <c r="AF3365" s="8"/>
      <c r="AG3365" s="8"/>
      <c r="AH3365" s="3"/>
      <c r="AI3365" s="8"/>
    </row>
    <row r="3366" spans="1:35" s="10" customFormat="1" ht="18.95" customHeight="1" x14ac:dyDescent="0.25">
      <c r="A3366" s="8"/>
      <c r="B3366" s="8"/>
      <c r="C3366" s="8"/>
      <c r="D3366" s="9"/>
      <c r="E3366" s="8"/>
      <c r="F3366" s="8"/>
      <c r="G3366" s="9"/>
      <c r="H3366" s="8"/>
      <c r="I3366" s="8"/>
      <c r="J3366" s="9"/>
      <c r="K3366" s="8"/>
      <c r="L3366" s="8"/>
      <c r="M3366" s="9"/>
      <c r="N3366" s="8"/>
      <c r="O3366" s="8"/>
      <c r="P3366" s="9"/>
      <c r="Q3366" s="8"/>
      <c r="R3366" s="8"/>
      <c r="S3366" s="9"/>
      <c r="T3366" s="8"/>
      <c r="U3366" s="8"/>
      <c r="V3366" s="9"/>
      <c r="W3366" s="8"/>
      <c r="X3366" s="8"/>
      <c r="Y3366" s="9"/>
      <c r="Z3366" s="8"/>
      <c r="AA3366" s="8"/>
      <c r="AB3366" s="9"/>
      <c r="AD3366" s="8"/>
      <c r="AE3366" s="9"/>
      <c r="AF3366" s="8"/>
      <c r="AG3366" s="8"/>
      <c r="AH3366" s="3"/>
      <c r="AI3366" s="8"/>
    </row>
    <row r="3367" spans="1:35" s="10" customFormat="1" ht="18.95" customHeight="1" x14ac:dyDescent="0.25">
      <c r="A3367" s="8"/>
      <c r="B3367" s="8"/>
      <c r="C3367" s="8"/>
      <c r="D3367" s="9"/>
      <c r="E3367" s="8"/>
      <c r="F3367" s="8"/>
      <c r="G3367" s="9"/>
      <c r="H3367" s="8"/>
      <c r="I3367" s="8"/>
      <c r="J3367" s="9"/>
      <c r="K3367" s="8"/>
      <c r="L3367" s="8"/>
      <c r="M3367" s="9"/>
      <c r="N3367" s="8"/>
      <c r="O3367" s="8"/>
      <c r="P3367" s="9"/>
      <c r="Q3367" s="8"/>
      <c r="R3367" s="8"/>
      <c r="S3367" s="9"/>
      <c r="T3367" s="8"/>
      <c r="U3367" s="8"/>
      <c r="V3367" s="9"/>
      <c r="W3367" s="8"/>
      <c r="X3367" s="8"/>
      <c r="Y3367" s="9"/>
      <c r="Z3367" s="8"/>
      <c r="AA3367" s="8"/>
      <c r="AB3367" s="9"/>
      <c r="AD3367" s="8"/>
      <c r="AE3367" s="9"/>
      <c r="AF3367" s="8"/>
      <c r="AG3367" s="8"/>
      <c r="AH3367" s="3"/>
      <c r="AI3367" s="8"/>
    </row>
    <row r="3368" spans="1:35" s="10" customFormat="1" ht="18.95" customHeight="1" x14ac:dyDescent="0.25">
      <c r="A3368" s="8"/>
      <c r="B3368" s="8"/>
      <c r="C3368" s="8"/>
      <c r="D3368" s="9"/>
      <c r="E3368" s="8"/>
      <c r="F3368" s="8"/>
      <c r="G3368" s="9"/>
      <c r="H3368" s="8"/>
      <c r="I3368" s="8"/>
      <c r="J3368" s="9"/>
      <c r="K3368" s="8"/>
      <c r="L3368" s="8"/>
      <c r="M3368" s="9"/>
      <c r="N3368" s="8"/>
      <c r="O3368" s="8"/>
      <c r="P3368" s="9"/>
      <c r="Q3368" s="8"/>
      <c r="R3368" s="8"/>
      <c r="S3368" s="9"/>
      <c r="T3368" s="8"/>
      <c r="U3368" s="8"/>
      <c r="V3368" s="9"/>
      <c r="W3368" s="8"/>
      <c r="X3368" s="8"/>
      <c r="Y3368" s="9"/>
      <c r="Z3368" s="8"/>
      <c r="AA3368" s="8"/>
      <c r="AB3368" s="9"/>
      <c r="AD3368" s="8"/>
      <c r="AE3368" s="9"/>
      <c r="AF3368" s="8"/>
      <c r="AG3368" s="8"/>
      <c r="AH3368" s="3"/>
      <c r="AI3368" s="8"/>
    </row>
    <row r="3369" spans="1:35" s="10" customFormat="1" ht="18.95" customHeight="1" x14ac:dyDescent="0.25">
      <c r="A3369" s="8"/>
      <c r="B3369" s="8"/>
      <c r="C3369" s="8"/>
      <c r="D3369" s="9"/>
      <c r="E3369" s="8"/>
      <c r="F3369" s="8"/>
      <c r="G3369" s="9"/>
      <c r="H3369" s="8"/>
      <c r="I3369" s="8"/>
      <c r="J3369" s="9"/>
      <c r="K3369" s="8"/>
      <c r="L3369" s="8"/>
      <c r="M3369" s="9"/>
      <c r="N3369" s="8"/>
      <c r="O3369" s="8"/>
      <c r="P3369" s="9"/>
      <c r="Q3369" s="8"/>
      <c r="R3369" s="8"/>
      <c r="S3369" s="9"/>
      <c r="T3369" s="8"/>
      <c r="U3369" s="8"/>
      <c r="V3369" s="9"/>
      <c r="W3369" s="8"/>
      <c r="X3369" s="8"/>
      <c r="Y3369" s="9"/>
      <c r="Z3369" s="8"/>
      <c r="AA3369" s="8"/>
      <c r="AB3369" s="9"/>
      <c r="AD3369" s="8"/>
      <c r="AE3369" s="9"/>
      <c r="AF3369" s="8"/>
      <c r="AG3369" s="8"/>
      <c r="AH3369" s="3"/>
      <c r="AI3369" s="8"/>
    </row>
    <row r="3370" spans="1:35" s="10" customFormat="1" ht="18.95" customHeight="1" x14ac:dyDescent="0.25">
      <c r="A3370" s="8"/>
      <c r="B3370" s="8"/>
      <c r="C3370" s="8"/>
      <c r="D3370" s="9"/>
      <c r="E3370" s="8"/>
      <c r="F3370" s="8"/>
      <c r="G3370" s="9"/>
      <c r="H3370" s="8"/>
      <c r="I3370" s="8"/>
      <c r="J3370" s="9"/>
      <c r="K3370" s="8"/>
      <c r="L3370" s="8"/>
      <c r="M3370" s="9"/>
      <c r="N3370" s="8"/>
      <c r="O3370" s="8"/>
      <c r="P3370" s="9"/>
      <c r="Q3370" s="8"/>
      <c r="R3370" s="8"/>
      <c r="S3370" s="9"/>
      <c r="T3370" s="8"/>
      <c r="U3370" s="8"/>
      <c r="V3370" s="9"/>
      <c r="W3370" s="8"/>
      <c r="X3370" s="8"/>
      <c r="Y3370" s="9"/>
      <c r="Z3370" s="8"/>
      <c r="AA3370" s="8"/>
      <c r="AB3370" s="9"/>
      <c r="AD3370" s="8"/>
      <c r="AE3370" s="9"/>
      <c r="AF3370" s="8"/>
      <c r="AG3370" s="8"/>
      <c r="AH3370" s="3"/>
      <c r="AI3370" s="8"/>
    </row>
    <row r="3371" spans="1:35" s="10" customFormat="1" ht="18.95" customHeight="1" x14ac:dyDescent="0.25">
      <c r="A3371" s="8"/>
      <c r="B3371" s="8"/>
      <c r="C3371" s="8"/>
      <c r="D3371" s="9"/>
      <c r="E3371" s="8"/>
      <c r="F3371" s="8"/>
      <c r="G3371" s="9"/>
      <c r="H3371" s="8"/>
      <c r="I3371" s="8"/>
      <c r="J3371" s="9"/>
      <c r="K3371" s="8"/>
      <c r="L3371" s="8"/>
      <c r="M3371" s="9"/>
      <c r="N3371" s="8"/>
      <c r="O3371" s="8"/>
      <c r="P3371" s="9"/>
      <c r="Q3371" s="8"/>
      <c r="R3371" s="8"/>
      <c r="S3371" s="9"/>
      <c r="T3371" s="8"/>
      <c r="U3371" s="8"/>
      <c r="V3371" s="9"/>
      <c r="W3371" s="8"/>
      <c r="X3371" s="8"/>
      <c r="Y3371" s="9"/>
      <c r="Z3371" s="8"/>
      <c r="AA3371" s="8"/>
      <c r="AB3371" s="9"/>
      <c r="AD3371" s="8"/>
      <c r="AE3371" s="9"/>
      <c r="AF3371" s="8"/>
      <c r="AG3371" s="8"/>
      <c r="AH3371" s="3"/>
      <c r="AI3371" s="8"/>
    </row>
    <row r="3372" spans="1:35" s="10" customFormat="1" ht="18.95" customHeight="1" x14ac:dyDescent="0.25">
      <c r="A3372" s="8"/>
      <c r="B3372" s="8"/>
      <c r="C3372" s="8"/>
      <c r="D3372" s="9"/>
      <c r="E3372" s="8"/>
      <c r="F3372" s="8"/>
      <c r="G3372" s="9"/>
      <c r="H3372" s="8"/>
      <c r="I3372" s="8"/>
      <c r="J3372" s="9"/>
      <c r="K3372" s="8"/>
      <c r="L3372" s="8"/>
      <c r="M3372" s="9"/>
      <c r="N3372" s="8"/>
      <c r="O3372" s="8"/>
      <c r="P3372" s="9"/>
      <c r="Q3372" s="8"/>
      <c r="R3372" s="8"/>
      <c r="S3372" s="9"/>
      <c r="T3372" s="8"/>
      <c r="U3372" s="8"/>
      <c r="V3372" s="9"/>
      <c r="W3372" s="8"/>
      <c r="X3372" s="8"/>
      <c r="Y3372" s="9"/>
      <c r="Z3372" s="8"/>
      <c r="AA3372" s="8"/>
      <c r="AB3372" s="9"/>
      <c r="AD3372" s="8"/>
      <c r="AE3372" s="9"/>
      <c r="AF3372" s="8"/>
      <c r="AG3372" s="8"/>
      <c r="AH3372" s="3"/>
      <c r="AI3372" s="8"/>
    </row>
    <row r="3373" spans="1:35" s="10" customFormat="1" ht="18.95" customHeight="1" x14ac:dyDescent="0.25">
      <c r="A3373" s="8"/>
      <c r="B3373" s="8"/>
      <c r="C3373" s="8"/>
      <c r="D3373" s="9"/>
      <c r="E3373" s="8"/>
      <c r="F3373" s="8"/>
      <c r="G3373" s="9"/>
      <c r="H3373" s="8"/>
      <c r="I3373" s="8"/>
      <c r="J3373" s="9"/>
      <c r="K3373" s="8"/>
      <c r="L3373" s="8"/>
      <c r="M3373" s="9"/>
      <c r="N3373" s="8"/>
      <c r="O3373" s="8"/>
      <c r="P3373" s="9"/>
      <c r="Q3373" s="8"/>
      <c r="R3373" s="8"/>
      <c r="S3373" s="9"/>
      <c r="T3373" s="8"/>
      <c r="U3373" s="8"/>
      <c r="V3373" s="9"/>
      <c r="W3373" s="8"/>
      <c r="X3373" s="8"/>
      <c r="Y3373" s="9"/>
      <c r="Z3373" s="8"/>
      <c r="AA3373" s="8"/>
      <c r="AB3373" s="9"/>
      <c r="AD3373" s="8"/>
      <c r="AE3373" s="9"/>
      <c r="AF3373" s="8"/>
      <c r="AG3373" s="8"/>
      <c r="AH3373" s="3"/>
      <c r="AI3373" s="8"/>
    </row>
    <row r="3374" spans="1:35" s="10" customFormat="1" ht="18.95" customHeight="1" x14ac:dyDescent="0.25">
      <c r="A3374" s="8"/>
      <c r="B3374" s="8"/>
      <c r="C3374" s="8"/>
      <c r="D3374" s="9"/>
      <c r="E3374" s="8"/>
      <c r="F3374" s="8"/>
      <c r="G3374" s="9"/>
      <c r="H3374" s="8"/>
      <c r="I3374" s="8"/>
      <c r="J3374" s="9"/>
      <c r="K3374" s="8"/>
      <c r="L3374" s="8"/>
      <c r="M3374" s="9"/>
      <c r="N3374" s="8"/>
      <c r="O3374" s="8"/>
      <c r="P3374" s="9"/>
      <c r="Q3374" s="8"/>
      <c r="R3374" s="8"/>
      <c r="S3374" s="9"/>
      <c r="T3374" s="8"/>
      <c r="U3374" s="8"/>
      <c r="V3374" s="9"/>
      <c r="W3374" s="8"/>
      <c r="X3374" s="8"/>
      <c r="Y3374" s="9"/>
      <c r="Z3374" s="8"/>
      <c r="AA3374" s="8"/>
      <c r="AB3374" s="9"/>
      <c r="AD3374" s="8"/>
      <c r="AE3374" s="9"/>
      <c r="AF3374" s="8"/>
      <c r="AG3374" s="8"/>
      <c r="AH3374" s="3"/>
      <c r="AI3374" s="8"/>
    </row>
    <row r="3375" spans="1:35" s="10" customFormat="1" ht="18.95" customHeight="1" x14ac:dyDescent="0.25">
      <c r="A3375" s="8"/>
      <c r="B3375" s="8"/>
      <c r="C3375" s="8"/>
      <c r="D3375" s="9"/>
      <c r="E3375" s="8"/>
      <c r="F3375" s="8"/>
      <c r="G3375" s="9"/>
      <c r="H3375" s="8"/>
      <c r="I3375" s="8"/>
      <c r="J3375" s="9"/>
      <c r="K3375" s="8"/>
      <c r="L3375" s="8"/>
      <c r="M3375" s="9"/>
      <c r="N3375" s="8"/>
      <c r="O3375" s="8"/>
      <c r="P3375" s="9"/>
      <c r="Q3375" s="8"/>
      <c r="R3375" s="8"/>
      <c r="S3375" s="9"/>
      <c r="T3375" s="8"/>
      <c r="U3375" s="8"/>
      <c r="V3375" s="9"/>
      <c r="W3375" s="8"/>
      <c r="X3375" s="8"/>
      <c r="Y3375" s="9"/>
      <c r="Z3375" s="8"/>
      <c r="AA3375" s="8"/>
      <c r="AB3375" s="9"/>
      <c r="AD3375" s="8"/>
      <c r="AE3375" s="9"/>
      <c r="AF3375" s="8"/>
      <c r="AG3375" s="8"/>
      <c r="AH3375" s="3"/>
      <c r="AI3375" s="8"/>
    </row>
    <row r="3376" spans="1:35" s="10" customFormat="1" ht="18.95" customHeight="1" x14ac:dyDescent="0.25">
      <c r="A3376" s="8"/>
      <c r="B3376" s="8"/>
      <c r="C3376" s="8"/>
      <c r="D3376" s="9"/>
      <c r="E3376" s="8"/>
      <c r="F3376" s="8"/>
      <c r="G3376" s="9"/>
      <c r="H3376" s="8"/>
      <c r="I3376" s="8"/>
      <c r="J3376" s="9"/>
      <c r="K3376" s="8"/>
      <c r="L3376" s="8"/>
      <c r="M3376" s="9"/>
      <c r="N3376" s="8"/>
      <c r="O3376" s="8"/>
      <c r="P3376" s="9"/>
      <c r="Q3376" s="8"/>
      <c r="R3376" s="8"/>
      <c r="S3376" s="9"/>
      <c r="T3376" s="8"/>
      <c r="U3376" s="8"/>
      <c r="V3376" s="9"/>
      <c r="W3376" s="8"/>
      <c r="X3376" s="8"/>
      <c r="Y3376" s="9"/>
      <c r="Z3376" s="8"/>
      <c r="AA3376" s="8"/>
      <c r="AB3376" s="9"/>
      <c r="AD3376" s="8"/>
      <c r="AE3376" s="9"/>
      <c r="AF3376" s="8"/>
      <c r="AG3376" s="8"/>
      <c r="AH3376" s="3"/>
      <c r="AI3376" s="8"/>
    </row>
    <row r="3377" spans="1:35" s="10" customFormat="1" ht="18.95" customHeight="1" x14ac:dyDescent="0.25">
      <c r="A3377" s="8"/>
      <c r="B3377" s="8"/>
      <c r="C3377" s="8"/>
      <c r="D3377" s="9"/>
      <c r="E3377" s="8"/>
      <c r="F3377" s="8"/>
      <c r="G3377" s="9"/>
      <c r="H3377" s="8"/>
      <c r="I3377" s="8"/>
      <c r="J3377" s="9"/>
      <c r="K3377" s="8"/>
      <c r="L3377" s="8"/>
      <c r="M3377" s="9"/>
      <c r="N3377" s="8"/>
      <c r="O3377" s="8"/>
      <c r="P3377" s="9"/>
      <c r="Q3377" s="8"/>
      <c r="R3377" s="8"/>
      <c r="S3377" s="9"/>
      <c r="T3377" s="8"/>
      <c r="U3377" s="8"/>
      <c r="V3377" s="9"/>
      <c r="W3377" s="8"/>
      <c r="X3377" s="8"/>
      <c r="Y3377" s="9"/>
      <c r="Z3377" s="8"/>
      <c r="AA3377" s="8"/>
      <c r="AB3377" s="9"/>
      <c r="AD3377" s="8"/>
      <c r="AE3377" s="9"/>
      <c r="AF3377" s="8"/>
      <c r="AG3377" s="8"/>
      <c r="AH3377" s="3"/>
      <c r="AI3377" s="8"/>
    </row>
    <row r="3378" spans="1:35" s="10" customFormat="1" ht="18.95" customHeight="1" x14ac:dyDescent="0.25">
      <c r="A3378" s="8"/>
      <c r="B3378" s="8"/>
      <c r="C3378" s="8"/>
      <c r="D3378" s="9"/>
      <c r="E3378" s="8"/>
      <c r="F3378" s="8"/>
      <c r="G3378" s="9"/>
      <c r="H3378" s="8"/>
      <c r="I3378" s="8"/>
      <c r="J3378" s="9"/>
      <c r="K3378" s="8"/>
      <c r="L3378" s="8"/>
      <c r="M3378" s="9"/>
      <c r="N3378" s="8"/>
      <c r="O3378" s="8"/>
      <c r="P3378" s="9"/>
      <c r="Q3378" s="8"/>
      <c r="R3378" s="8"/>
      <c r="S3378" s="9"/>
      <c r="T3378" s="8"/>
      <c r="U3378" s="8"/>
      <c r="V3378" s="9"/>
      <c r="W3378" s="8"/>
      <c r="X3378" s="8"/>
      <c r="Y3378" s="9"/>
      <c r="Z3378" s="8"/>
      <c r="AA3378" s="8"/>
      <c r="AB3378" s="9"/>
      <c r="AD3378" s="8"/>
      <c r="AE3378" s="9"/>
      <c r="AF3378" s="8"/>
      <c r="AG3378" s="8"/>
      <c r="AH3378" s="3"/>
      <c r="AI3378" s="8"/>
    </row>
    <row r="3379" spans="1:35" s="10" customFormat="1" ht="18.95" customHeight="1" x14ac:dyDescent="0.25">
      <c r="A3379" s="8"/>
      <c r="B3379" s="8"/>
      <c r="C3379" s="8"/>
      <c r="D3379" s="9"/>
      <c r="E3379" s="8"/>
      <c r="F3379" s="8"/>
      <c r="G3379" s="9"/>
      <c r="H3379" s="8"/>
      <c r="I3379" s="8"/>
      <c r="J3379" s="9"/>
      <c r="K3379" s="8"/>
      <c r="L3379" s="8"/>
      <c r="M3379" s="9"/>
      <c r="N3379" s="8"/>
      <c r="O3379" s="8"/>
      <c r="P3379" s="9"/>
      <c r="Q3379" s="8"/>
      <c r="R3379" s="8"/>
      <c r="S3379" s="9"/>
      <c r="T3379" s="8"/>
      <c r="U3379" s="8"/>
      <c r="V3379" s="9"/>
      <c r="W3379" s="8"/>
      <c r="X3379" s="8"/>
      <c r="Y3379" s="9"/>
      <c r="Z3379" s="8"/>
      <c r="AA3379" s="8"/>
      <c r="AB3379" s="9"/>
      <c r="AD3379" s="8"/>
      <c r="AE3379" s="9"/>
      <c r="AF3379" s="8"/>
      <c r="AG3379" s="8"/>
      <c r="AH3379" s="3"/>
      <c r="AI3379" s="8"/>
    </row>
    <row r="3380" spans="1:35" s="10" customFormat="1" ht="18.95" customHeight="1" x14ac:dyDescent="0.25">
      <c r="A3380" s="8"/>
      <c r="B3380" s="8"/>
      <c r="C3380" s="8"/>
      <c r="D3380" s="9"/>
      <c r="E3380" s="8"/>
      <c r="F3380" s="8"/>
      <c r="G3380" s="9"/>
      <c r="H3380" s="8"/>
      <c r="I3380" s="8"/>
      <c r="J3380" s="9"/>
      <c r="K3380" s="8"/>
      <c r="L3380" s="8"/>
      <c r="M3380" s="9"/>
      <c r="N3380" s="8"/>
      <c r="O3380" s="8"/>
      <c r="P3380" s="9"/>
      <c r="Q3380" s="8"/>
      <c r="R3380" s="8"/>
      <c r="S3380" s="9"/>
      <c r="T3380" s="8"/>
      <c r="U3380" s="8"/>
      <c r="V3380" s="9"/>
      <c r="W3380" s="8"/>
      <c r="X3380" s="8"/>
      <c r="Y3380" s="9"/>
      <c r="Z3380" s="8"/>
      <c r="AA3380" s="8"/>
      <c r="AB3380" s="9"/>
      <c r="AD3380" s="8"/>
      <c r="AE3380" s="9"/>
      <c r="AF3380" s="8"/>
      <c r="AG3380" s="8"/>
      <c r="AH3380" s="3"/>
      <c r="AI3380" s="8"/>
    </row>
    <row r="3381" spans="1:35" s="10" customFormat="1" ht="18.95" customHeight="1" x14ac:dyDescent="0.25">
      <c r="A3381" s="8"/>
      <c r="B3381" s="8"/>
      <c r="C3381" s="8"/>
      <c r="D3381" s="9"/>
      <c r="E3381" s="8"/>
      <c r="F3381" s="8"/>
      <c r="G3381" s="9"/>
      <c r="H3381" s="8"/>
      <c r="I3381" s="8"/>
      <c r="J3381" s="9"/>
      <c r="K3381" s="8"/>
      <c r="L3381" s="8"/>
      <c r="M3381" s="9"/>
      <c r="N3381" s="8"/>
      <c r="O3381" s="8"/>
      <c r="P3381" s="9"/>
      <c r="Q3381" s="8"/>
      <c r="R3381" s="8"/>
      <c r="S3381" s="9"/>
      <c r="T3381" s="8"/>
      <c r="U3381" s="8"/>
      <c r="V3381" s="9"/>
      <c r="W3381" s="8"/>
      <c r="X3381" s="8"/>
      <c r="Y3381" s="9"/>
      <c r="Z3381" s="8"/>
      <c r="AA3381" s="8"/>
      <c r="AB3381" s="9"/>
      <c r="AD3381" s="8"/>
      <c r="AE3381" s="9"/>
      <c r="AF3381" s="8"/>
      <c r="AG3381" s="8"/>
      <c r="AH3381" s="3"/>
      <c r="AI3381" s="8"/>
    </row>
    <row r="3382" spans="1:35" s="10" customFormat="1" ht="18.95" customHeight="1" x14ac:dyDescent="0.25">
      <c r="A3382" s="8"/>
      <c r="B3382" s="8"/>
      <c r="C3382" s="8"/>
      <c r="D3382" s="9"/>
      <c r="E3382" s="8"/>
      <c r="F3382" s="8"/>
      <c r="G3382" s="9"/>
      <c r="H3382" s="8"/>
      <c r="I3382" s="8"/>
      <c r="J3382" s="9"/>
      <c r="K3382" s="8"/>
      <c r="L3382" s="8"/>
      <c r="M3382" s="9"/>
      <c r="N3382" s="8"/>
      <c r="O3382" s="8"/>
      <c r="P3382" s="9"/>
      <c r="Q3382" s="8"/>
      <c r="R3382" s="8"/>
      <c r="S3382" s="9"/>
      <c r="T3382" s="8"/>
      <c r="U3382" s="8"/>
      <c r="V3382" s="9"/>
      <c r="W3382" s="8"/>
      <c r="X3382" s="8"/>
      <c r="Y3382" s="9"/>
      <c r="Z3382" s="8"/>
      <c r="AA3382" s="8"/>
      <c r="AB3382" s="9"/>
      <c r="AD3382" s="8"/>
      <c r="AE3382" s="9"/>
      <c r="AF3382" s="8"/>
      <c r="AG3382" s="8"/>
      <c r="AH3382" s="3"/>
      <c r="AI3382" s="8"/>
    </row>
    <row r="3383" spans="1:35" s="10" customFormat="1" ht="18.95" customHeight="1" x14ac:dyDescent="0.25">
      <c r="A3383" s="8"/>
      <c r="B3383" s="8"/>
      <c r="C3383" s="8"/>
      <c r="D3383" s="9"/>
      <c r="E3383" s="8"/>
      <c r="F3383" s="8"/>
      <c r="G3383" s="9"/>
      <c r="H3383" s="8"/>
      <c r="I3383" s="8"/>
      <c r="J3383" s="9"/>
      <c r="K3383" s="8"/>
      <c r="L3383" s="8"/>
      <c r="M3383" s="9"/>
      <c r="N3383" s="8"/>
      <c r="O3383" s="8"/>
      <c r="P3383" s="9"/>
      <c r="Q3383" s="8"/>
      <c r="R3383" s="8"/>
      <c r="S3383" s="9"/>
      <c r="T3383" s="8"/>
      <c r="U3383" s="8"/>
      <c r="V3383" s="9"/>
      <c r="W3383" s="8"/>
      <c r="X3383" s="8"/>
      <c r="Y3383" s="9"/>
      <c r="Z3383" s="8"/>
      <c r="AA3383" s="8"/>
      <c r="AB3383" s="9"/>
      <c r="AD3383" s="8"/>
      <c r="AE3383" s="9"/>
      <c r="AF3383" s="8"/>
      <c r="AG3383" s="8"/>
      <c r="AH3383" s="3"/>
      <c r="AI3383" s="8"/>
    </row>
    <row r="3384" spans="1:35" s="10" customFormat="1" ht="18.95" customHeight="1" x14ac:dyDescent="0.25">
      <c r="A3384" s="8"/>
      <c r="B3384" s="8"/>
      <c r="C3384" s="8"/>
      <c r="D3384" s="9"/>
      <c r="E3384" s="8"/>
      <c r="F3384" s="8"/>
      <c r="G3384" s="9"/>
      <c r="H3384" s="8"/>
      <c r="I3384" s="8"/>
      <c r="J3384" s="9"/>
      <c r="K3384" s="8"/>
      <c r="L3384" s="8"/>
      <c r="M3384" s="9"/>
      <c r="N3384" s="8"/>
      <c r="O3384" s="8"/>
      <c r="P3384" s="9"/>
      <c r="Q3384" s="8"/>
      <c r="R3384" s="8"/>
      <c r="S3384" s="9"/>
      <c r="T3384" s="8"/>
      <c r="U3384" s="8"/>
      <c r="V3384" s="9"/>
      <c r="W3384" s="8"/>
      <c r="X3384" s="8"/>
      <c r="Y3384" s="9"/>
      <c r="Z3384" s="8"/>
      <c r="AA3384" s="8"/>
      <c r="AB3384" s="9"/>
      <c r="AD3384" s="8"/>
      <c r="AE3384" s="9"/>
      <c r="AF3384" s="8"/>
      <c r="AG3384" s="8"/>
      <c r="AH3384" s="3"/>
      <c r="AI3384" s="8"/>
    </row>
    <row r="3385" spans="1:35" s="10" customFormat="1" ht="18.95" customHeight="1" x14ac:dyDescent="0.25">
      <c r="A3385" s="8"/>
      <c r="B3385" s="8"/>
      <c r="C3385" s="8"/>
      <c r="D3385" s="9"/>
      <c r="E3385" s="8"/>
      <c r="F3385" s="8"/>
      <c r="G3385" s="9"/>
      <c r="H3385" s="8"/>
      <c r="I3385" s="8"/>
      <c r="J3385" s="9"/>
      <c r="K3385" s="8"/>
      <c r="L3385" s="8"/>
      <c r="M3385" s="9"/>
      <c r="N3385" s="8"/>
      <c r="O3385" s="8"/>
      <c r="P3385" s="9"/>
      <c r="Q3385" s="8"/>
      <c r="R3385" s="8"/>
      <c r="S3385" s="9"/>
      <c r="T3385" s="8"/>
      <c r="U3385" s="8"/>
      <c r="V3385" s="9"/>
      <c r="W3385" s="8"/>
      <c r="X3385" s="8"/>
      <c r="Y3385" s="9"/>
      <c r="Z3385" s="8"/>
      <c r="AA3385" s="8"/>
      <c r="AB3385" s="9"/>
      <c r="AD3385" s="8"/>
      <c r="AE3385" s="9"/>
      <c r="AF3385" s="8"/>
      <c r="AG3385" s="8"/>
      <c r="AH3385" s="3"/>
      <c r="AI3385" s="8"/>
    </row>
    <row r="3386" spans="1:35" s="10" customFormat="1" ht="18.95" customHeight="1" x14ac:dyDescent="0.25">
      <c r="A3386" s="8"/>
      <c r="B3386" s="8"/>
      <c r="C3386" s="8"/>
      <c r="D3386" s="9"/>
      <c r="E3386" s="8"/>
      <c r="F3386" s="8"/>
      <c r="G3386" s="9"/>
      <c r="H3386" s="8"/>
      <c r="I3386" s="8"/>
      <c r="J3386" s="9"/>
      <c r="K3386" s="8"/>
      <c r="L3386" s="8"/>
      <c r="M3386" s="9"/>
      <c r="N3386" s="8"/>
      <c r="O3386" s="8"/>
      <c r="P3386" s="9"/>
      <c r="Q3386" s="8"/>
      <c r="R3386" s="8"/>
      <c r="S3386" s="9"/>
      <c r="T3386" s="8"/>
      <c r="U3386" s="8"/>
      <c r="V3386" s="9"/>
      <c r="W3386" s="8"/>
      <c r="X3386" s="8"/>
      <c r="Y3386" s="9"/>
      <c r="Z3386" s="8"/>
      <c r="AA3386" s="8"/>
      <c r="AB3386" s="9"/>
      <c r="AD3386" s="8"/>
      <c r="AE3386" s="9"/>
      <c r="AF3386" s="8"/>
      <c r="AG3386" s="8"/>
      <c r="AH3386" s="3"/>
      <c r="AI3386" s="8"/>
    </row>
    <row r="3387" spans="1:35" s="10" customFormat="1" ht="18.95" customHeight="1" x14ac:dyDescent="0.25">
      <c r="A3387" s="8"/>
      <c r="B3387" s="8"/>
      <c r="C3387" s="8"/>
      <c r="D3387" s="9"/>
      <c r="E3387" s="8"/>
      <c r="F3387" s="8"/>
      <c r="G3387" s="9"/>
      <c r="H3387" s="8"/>
      <c r="I3387" s="8"/>
      <c r="J3387" s="9"/>
      <c r="K3387" s="8"/>
      <c r="L3387" s="8"/>
      <c r="M3387" s="9"/>
      <c r="N3387" s="8"/>
      <c r="O3387" s="8"/>
      <c r="P3387" s="9"/>
      <c r="Q3387" s="8"/>
      <c r="R3387" s="8"/>
      <c r="S3387" s="9"/>
      <c r="T3387" s="8"/>
      <c r="U3387" s="8"/>
      <c r="V3387" s="9"/>
      <c r="W3387" s="8"/>
      <c r="X3387" s="8"/>
      <c r="Y3387" s="9"/>
      <c r="Z3387" s="8"/>
      <c r="AA3387" s="8"/>
      <c r="AB3387" s="9"/>
      <c r="AD3387" s="8"/>
      <c r="AE3387" s="9"/>
      <c r="AF3387" s="8"/>
      <c r="AG3387" s="8"/>
      <c r="AH3387" s="3"/>
      <c r="AI3387" s="8"/>
    </row>
    <row r="3388" spans="1:35" s="10" customFormat="1" ht="18.95" customHeight="1" x14ac:dyDescent="0.25">
      <c r="A3388" s="8"/>
      <c r="B3388" s="8"/>
      <c r="C3388" s="8"/>
      <c r="D3388" s="9"/>
      <c r="E3388" s="8"/>
      <c r="F3388" s="8"/>
      <c r="G3388" s="9"/>
      <c r="H3388" s="8"/>
      <c r="I3388" s="8"/>
      <c r="J3388" s="9"/>
      <c r="K3388" s="8"/>
      <c r="L3388" s="8"/>
      <c r="M3388" s="9"/>
      <c r="N3388" s="8"/>
      <c r="O3388" s="8"/>
      <c r="P3388" s="9"/>
      <c r="Q3388" s="8"/>
      <c r="R3388" s="8"/>
      <c r="S3388" s="9"/>
      <c r="T3388" s="8"/>
      <c r="U3388" s="8"/>
      <c r="V3388" s="9"/>
      <c r="W3388" s="8"/>
      <c r="X3388" s="8"/>
      <c r="Y3388" s="9"/>
      <c r="Z3388" s="8"/>
      <c r="AA3388" s="8"/>
      <c r="AB3388" s="9"/>
      <c r="AD3388" s="8"/>
      <c r="AE3388" s="9"/>
      <c r="AF3388" s="8"/>
      <c r="AG3388" s="8"/>
      <c r="AH3388" s="3"/>
      <c r="AI3388" s="8"/>
    </row>
    <row r="3389" spans="1:35" s="10" customFormat="1" ht="18.95" customHeight="1" x14ac:dyDescent="0.25">
      <c r="A3389" s="8"/>
      <c r="B3389" s="8"/>
      <c r="C3389" s="8"/>
      <c r="D3389" s="9"/>
      <c r="E3389" s="8"/>
      <c r="F3389" s="8"/>
      <c r="G3389" s="9"/>
      <c r="H3389" s="8"/>
      <c r="I3389" s="8"/>
      <c r="J3389" s="9"/>
      <c r="K3389" s="8"/>
      <c r="L3389" s="8"/>
      <c r="M3389" s="9"/>
      <c r="N3389" s="8"/>
      <c r="O3389" s="8"/>
      <c r="P3389" s="9"/>
      <c r="Q3389" s="8"/>
      <c r="R3389" s="8"/>
      <c r="S3389" s="9"/>
      <c r="T3389" s="8"/>
      <c r="U3389" s="8"/>
      <c r="V3389" s="9"/>
      <c r="W3389" s="8"/>
      <c r="X3389" s="8"/>
      <c r="Y3389" s="9"/>
      <c r="Z3389" s="8"/>
      <c r="AA3389" s="8"/>
      <c r="AB3389" s="9"/>
      <c r="AD3389" s="8"/>
      <c r="AE3389" s="9"/>
      <c r="AF3389" s="8"/>
      <c r="AG3389" s="8"/>
      <c r="AH3389" s="3"/>
      <c r="AI3389" s="8"/>
    </row>
    <row r="3390" spans="1:35" s="10" customFormat="1" ht="18.95" customHeight="1" x14ac:dyDescent="0.25">
      <c r="A3390" s="8"/>
      <c r="B3390" s="8"/>
      <c r="C3390" s="8"/>
      <c r="D3390" s="9"/>
      <c r="E3390" s="8"/>
      <c r="F3390" s="8"/>
      <c r="G3390" s="9"/>
      <c r="H3390" s="8"/>
      <c r="I3390" s="8"/>
      <c r="J3390" s="9"/>
      <c r="K3390" s="8"/>
      <c r="L3390" s="8"/>
      <c r="M3390" s="9"/>
      <c r="N3390" s="8"/>
      <c r="O3390" s="8"/>
      <c r="P3390" s="9"/>
      <c r="Q3390" s="8"/>
      <c r="R3390" s="8"/>
      <c r="S3390" s="9"/>
      <c r="T3390" s="8"/>
      <c r="U3390" s="8"/>
      <c r="V3390" s="9"/>
      <c r="W3390" s="8"/>
      <c r="X3390" s="8"/>
      <c r="Y3390" s="9"/>
      <c r="Z3390" s="8"/>
      <c r="AA3390" s="8"/>
      <c r="AB3390" s="9"/>
      <c r="AD3390" s="8"/>
      <c r="AE3390" s="9"/>
      <c r="AF3390" s="8"/>
      <c r="AG3390" s="8"/>
      <c r="AH3390" s="3"/>
      <c r="AI3390" s="8"/>
    </row>
    <row r="3391" spans="1:35" s="10" customFormat="1" ht="18.95" customHeight="1" x14ac:dyDescent="0.25">
      <c r="A3391" s="8"/>
      <c r="B3391" s="8"/>
      <c r="C3391" s="8"/>
      <c r="D3391" s="9"/>
      <c r="E3391" s="8"/>
      <c r="F3391" s="8"/>
      <c r="G3391" s="9"/>
      <c r="H3391" s="8"/>
      <c r="I3391" s="8"/>
      <c r="J3391" s="9"/>
      <c r="K3391" s="8"/>
      <c r="L3391" s="8"/>
      <c r="M3391" s="9"/>
      <c r="N3391" s="8"/>
      <c r="O3391" s="8"/>
      <c r="P3391" s="9"/>
      <c r="Q3391" s="8"/>
      <c r="R3391" s="8"/>
      <c r="S3391" s="9"/>
      <c r="T3391" s="8"/>
      <c r="U3391" s="8"/>
      <c r="V3391" s="9"/>
      <c r="W3391" s="8"/>
      <c r="X3391" s="8"/>
      <c r="Y3391" s="9"/>
      <c r="Z3391" s="8"/>
      <c r="AA3391" s="8"/>
      <c r="AB3391" s="9"/>
      <c r="AD3391" s="8"/>
      <c r="AE3391" s="9"/>
      <c r="AF3391" s="8"/>
      <c r="AG3391" s="8"/>
      <c r="AH3391" s="3"/>
      <c r="AI3391" s="8"/>
    </row>
    <row r="3392" spans="1:35" s="10" customFormat="1" ht="18.95" customHeight="1" x14ac:dyDescent="0.25">
      <c r="A3392" s="8"/>
      <c r="B3392" s="8"/>
      <c r="C3392" s="8"/>
      <c r="D3392" s="9"/>
      <c r="E3392" s="8"/>
      <c r="F3392" s="8"/>
      <c r="G3392" s="9"/>
      <c r="H3392" s="8"/>
      <c r="I3392" s="8"/>
      <c r="J3392" s="9"/>
      <c r="K3392" s="8"/>
      <c r="L3392" s="8"/>
      <c r="M3392" s="9"/>
      <c r="N3392" s="8"/>
      <c r="O3392" s="8"/>
      <c r="P3392" s="9"/>
      <c r="Q3392" s="8"/>
      <c r="R3392" s="8"/>
      <c r="S3392" s="9"/>
      <c r="T3392" s="8"/>
      <c r="U3392" s="8"/>
      <c r="V3392" s="9"/>
      <c r="W3392" s="8"/>
      <c r="X3392" s="8"/>
      <c r="Y3392" s="9"/>
      <c r="Z3392" s="8"/>
      <c r="AA3392" s="8"/>
      <c r="AB3392" s="9"/>
      <c r="AD3392" s="8"/>
      <c r="AE3392" s="9"/>
      <c r="AF3392" s="8"/>
      <c r="AG3392" s="8"/>
      <c r="AH3392" s="3"/>
      <c r="AI3392" s="8"/>
    </row>
    <row r="3393" spans="1:35" s="10" customFormat="1" ht="18.95" customHeight="1" x14ac:dyDescent="0.25">
      <c r="A3393" s="8"/>
      <c r="B3393" s="8"/>
      <c r="C3393" s="8"/>
      <c r="D3393" s="9"/>
      <c r="E3393" s="8"/>
      <c r="F3393" s="8"/>
      <c r="G3393" s="9"/>
      <c r="H3393" s="8"/>
      <c r="I3393" s="8"/>
      <c r="J3393" s="9"/>
      <c r="K3393" s="8"/>
      <c r="L3393" s="8"/>
      <c r="M3393" s="9"/>
      <c r="N3393" s="8"/>
      <c r="O3393" s="8"/>
      <c r="P3393" s="9"/>
      <c r="Q3393" s="8"/>
      <c r="R3393" s="8"/>
      <c r="S3393" s="9"/>
      <c r="T3393" s="8"/>
      <c r="U3393" s="8"/>
      <c r="V3393" s="9"/>
      <c r="W3393" s="8"/>
      <c r="X3393" s="8"/>
      <c r="Y3393" s="9"/>
      <c r="Z3393" s="8"/>
      <c r="AA3393" s="8"/>
      <c r="AB3393" s="9"/>
      <c r="AD3393" s="8"/>
      <c r="AE3393" s="9"/>
      <c r="AF3393" s="8"/>
      <c r="AG3393" s="8"/>
      <c r="AH3393" s="3"/>
      <c r="AI3393" s="8"/>
    </row>
    <row r="3394" spans="1:35" s="10" customFormat="1" ht="18.95" customHeight="1" x14ac:dyDescent="0.25">
      <c r="A3394" s="8"/>
      <c r="B3394" s="8"/>
      <c r="C3394" s="8"/>
      <c r="D3394" s="9"/>
      <c r="E3394" s="8"/>
      <c r="F3394" s="8"/>
      <c r="G3394" s="9"/>
      <c r="H3394" s="8"/>
      <c r="I3394" s="8"/>
      <c r="J3394" s="9"/>
      <c r="K3394" s="8"/>
      <c r="L3394" s="8"/>
      <c r="M3394" s="9"/>
      <c r="N3394" s="8"/>
      <c r="O3394" s="8"/>
      <c r="P3394" s="9"/>
      <c r="Q3394" s="8"/>
      <c r="R3394" s="8"/>
      <c r="S3394" s="9"/>
      <c r="T3394" s="8"/>
      <c r="U3394" s="8"/>
      <c r="V3394" s="9"/>
      <c r="W3394" s="8"/>
      <c r="X3394" s="8"/>
      <c r="Y3394" s="9"/>
      <c r="Z3394" s="8"/>
      <c r="AA3394" s="8"/>
      <c r="AB3394" s="9"/>
      <c r="AD3394" s="8"/>
      <c r="AE3394" s="9"/>
      <c r="AF3394" s="8"/>
      <c r="AG3394" s="8"/>
      <c r="AH3394" s="3"/>
      <c r="AI3394" s="8"/>
    </row>
    <row r="3395" spans="1:35" s="10" customFormat="1" ht="18.95" customHeight="1" x14ac:dyDescent="0.25">
      <c r="A3395" s="8"/>
      <c r="B3395" s="8"/>
      <c r="C3395" s="8"/>
      <c r="D3395" s="9"/>
      <c r="E3395" s="8"/>
      <c r="F3395" s="8"/>
      <c r="G3395" s="9"/>
      <c r="H3395" s="8"/>
      <c r="I3395" s="8"/>
      <c r="J3395" s="9"/>
      <c r="K3395" s="8"/>
      <c r="L3395" s="8"/>
      <c r="M3395" s="9"/>
      <c r="N3395" s="8"/>
      <c r="O3395" s="8"/>
      <c r="P3395" s="9"/>
      <c r="Q3395" s="8"/>
      <c r="R3395" s="8"/>
      <c r="S3395" s="9"/>
      <c r="T3395" s="8"/>
      <c r="U3395" s="8"/>
      <c r="V3395" s="9"/>
      <c r="W3395" s="8"/>
      <c r="X3395" s="8"/>
      <c r="Y3395" s="9"/>
      <c r="Z3395" s="8"/>
      <c r="AA3395" s="8"/>
      <c r="AB3395" s="9"/>
      <c r="AD3395" s="8"/>
      <c r="AE3395" s="9"/>
      <c r="AF3395" s="8"/>
      <c r="AG3395" s="8"/>
      <c r="AH3395" s="3"/>
      <c r="AI3395" s="8"/>
    </row>
    <row r="3396" spans="1:35" s="10" customFormat="1" ht="18.95" customHeight="1" x14ac:dyDescent="0.25">
      <c r="A3396" s="8"/>
      <c r="B3396" s="8"/>
      <c r="C3396" s="8"/>
      <c r="D3396" s="9"/>
      <c r="E3396" s="8"/>
      <c r="F3396" s="8"/>
      <c r="G3396" s="9"/>
      <c r="H3396" s="8"/>
      <c r="I3396" s="8"/>
      <c r="J3396" s="9"/>
      <c r="K3396" s="8"/>
      <c r="L3396" s="8"/>
      <c r="M3396" s="9"/>
      <c r="N3396" s="8"/>
      <c r="O3396" s="8"/>
      <c r="P3396" s="9"/>
      <c r="Q3396" s="8"/>
      <c r="R3396" s="8"/>
      <c r="S3396" s="9"/>
      <c r="T3396" s="8"/>
      <c r="U3396" s="8"/>
      <c r="V3396" s="9"/>
      <c r="W3396" s="8"/>
      <c r="X3396" s="8"/>
      <c r="Y3396" s="9"/>
      <c r="Z3396" s="8"/>
      <c r="AA3396" s="8"/>
      <c r="AB3396" s="9"/>
      <c r="AD3396" s="8"/>
      <c r="AE3396" s="9"/>
      <c r="AF3396" s="8"/>
      <c r="AG3396" s="8"/>
      <c r="AH3396" s="3"/>
      <c r="AI3396" s="8"/>
    </row>
    <row r="3397" spans="1:35" s="10" customFormat="1" ht="18.95" customHeight="1" x14ac:dyDescent="0.25">
      <c r="A3397" s="8"/>
      <c r="B3397" s="8"/>
      <c r="C3397" s="8"/>
      <c r="D3397" s="9"/>
      <c r="E3397" s="8"/>
      <c r="F3397" s="8"/>
      <c r="G3397" s="9"/>
      <c r="H3397" s="8"/>
      <c r="I3397" s="8"/>
      <c r="J3397" s="9"/>
      <c r="K3397" s="8"/>
      <c r="L3397" s="8"/>
      <c r="M3397" s="9"/>
      <c r="N3397" s="8"/>
      <c r="O3397" s="8"/>
      <c r="P3397" s="9"/>
      <c r="Q3397" s="8"/>
      <c r="R3397" s="8"/>
      <c r="S3397" s="9"/>
      <c r="T3397" s="8"/>
      <c r="U3397" s="8"/>
      <c r="V3397" s="9"/>
      <c r="W3397" s="8"/>
      <c r="X3397" s="8"/>
      <c r="Y3397" s="9"/>
      <c r="Z3397" s="8"/>
      <c r="AA3397" s="8"/>
      <c r="AB3397" s="9"/>
      <c r="AD3397" s="8"/>
      <c r="AE3397" s="9"/>
      <c r="AF3397" s="8"/>
      <c r="AG3397" s="8"/>
      <c r="AH3397" s="3"/>
      <c r="AI3397" s="8"/>
    </row>
    <row r="3398" spans="1:35" s="10" customFormat="1" ht="18.95" customHeight="1" x14ac:dyDescent="0.25">
      <c r="A3398" s="8"/>
      <c r="B3398" s="8"/>
      <c r="C3398" s="8"/>
      <c r="D3398" s="9"/>
      <c r="E3398" s="8"/>
      <c r="F3398" s="8"/>
      <c r="G3398" s="9"/>
      <c r="H3398" s="8"/>
      <c r="I3398" s="8"/>
      <c r="J3398" s="9"/>
      <c r="K3398" s="8"/>
      <c r="L3398" s="8"/>
      <c r="M3398" s="9"/>
      <c r="N3398" s="8"/>
      <c r="O3398" s="8"/>
      <c r="P3398" s="9"/>
      <c r="Q3398" s="8"/>
      <c r="R3398" s="8"/>
      <c r="S3398" s="9"/>
      <c r="T3398" s="8"/>
      <c r="U3398" s="8"/>
      <c r="V3398" s="9"/>
      <c r="W3398" s="8"/>
      <c r="X3398" s="8"/>
      <c r="Y3398" s="9"/>
      <c r="Z3398" s="8"/>
      <c r="AA3398" s="8"/>
      <c r="AB3398" s="9"/>
      <c r="AD3398" s="8"/>
      <c r="AE3398" s="9"/>
      <c r="AF3398" s="8"/>
      <c r="AG3398" s="8"/>
      <c r="AH3398" s="3"/>
      <c r="AI3398" s="8"/>
    </row>
    <row r="3399" spans="1:35" s="10" customFormat="1" ht="18.95" customHeight="1" x14ac:dyDescent="0.25">
      <c r="A3399" s="8"/>
      <c r="B3399" s="8"/>
      <c r="C3399" s="8"/>
      <c r="D3399" s="9"/>
      <c r="E3399" s="8"/>
      <c r="F3399" s="8"/>
      <c r="G3399" s="9"/>
      <c r="H3399" s="8"/>
      <c r="I3399" s="8"/>
      <c r="J3399" s="9"/>
      <c r="K3399" s="8"/>
      <c r="L3399" s="8"/>
      <c r="M3399" s="9"/>
      <c r="N3399" s="8"/>
      <c r="O3399" s="8"/>
      <c r="P3399" s="9"/>
      <c r="Q3399" s="8"/>
      <c r="R3399" s="8"/>
      <c r="S3399" s="9"/>
      <c r="T3399" s="8"/>
      <c r="U3399" s="8"/>
      <c r="V3399" s="9"/>
      <c r="W3399" s="8"/>
      <c r="X3399" s="8"/>
      <c r="Y3399" s="9"/>
      <c r="Z3399" s="8"/>
      <c r="AA3399" s="8"/>
      <c r="AB3399" s="9"/>
      <c r="AD3399" s="8"/>
      <c r="AE3399" s="9"/>
      <c r="AF3399" s="8"/>
      <c r="AG3399" s="8"/>
      <c r="AH3399" s="3"/>
      <c r="AI3399" s="8"/>
    </row>
    <row r="3400" spans="1:35" s="10" customFormat="1" ht="18.95" customHeight="1" x14ac:dyDescent="0.25">
      <c r="A3400" s="8"/>
      <c r="B3400" s="8"/>
      <c r="C3400" s="8"/>
      <c r="D3400" s="9"/>
      <c r="E3400" s="8"/>
      <c r="F3400" s="8"/>
      <c r="G3400" s="9"/>
      <c r="H3400" s="8"/>
      <c r="I3400" s="8"/>
      <c r="J3400" s="9"/>
      <c r="K3400" s="8"/>
      <c r="L3400" s="8"/>
      <c r="M3400" s="9"/>
      <c r="N3400" s="8"/>
      <c r="O3400" s="8"/>
      <c r="P3400" s="9"/>
      <c r="Q3400" s="8"/>
      <c r="R3400" s="8"/>
      <c r="S3400" s="9"/>
      <c r="T3400" s="8"/>
      <c r="U3400" s="8"/>
      <c r="V3400" s="9"/>
      <c r="W3400" s="8"/>
      <c r="X3400" s="8"/>
      <c r="Y3400" s="9"/>
      <c r="Z3400" s="8"/>
      <c r="AA3400" s="8"/>
      <c r="AB3400" s="9"/>
      <c r="AD3400" s="8"/>
      <c r="AE3400" s="9"/>
      <c r="AF3400" s="8"/>
      <c r="AG3400" s="8"/>
      <c r="AH3400" s="3"/>
      <c r="AI3400" s="8"/>
    </row>
    <row r="3401" spans="1:35" s="10" customFormat="1" ht="18.95" customHeight="1" x14ac:dyDescent="0.25">
      <c r="A3401" s="8"/>
      <c r="B3401" s="8"/>
      <c r="C3401" s="8"/>
      <c r="D3401" s="9"/>
      <c r="E3401" s="8"/>
      <c r="F3401" s="8"/>
      <c r="G3401" s="9"/>
      <c r="H3401" s="8"/>
      <c r="I3401" s="8"/>
      <c r="J3401" s="9"/>
      <c r="K3401" s="8"/>
      <c r="L3401" s="8"/>
      <c r="M3401" s="9"/>
      <c r="N3401" s="8"/>
      <c r="O3401" s="8"/>
      <c r="P3401" s="9"/>
      <c r="Q3401" s="8"/>
      <c r="R3401" s="8"/>
      <c r="S3401" s="9"/>
      <c r="T3401" s="8"/>
      <c r="U3401" s="8"/>
      <c r="V3401" s="9"/>
      <c r="W3401" s="8"/>
      <c r="X3401" s="8"/>
      <c r="Y3401" s="9"/>
      <c r="Z3401" s="8"/>
      <c r="AA3401" s="8"/>
      <c r="AB3401" s="9"/>
      <c r="AD3401" s="8"/>
      <c r="AE3401" s="9"/>
      <c r="AF3401" s="8"/>
      <c r="AG3401" s="8"/>
      <c r="AH3401" s="3"/>
      <c r="AI3401" s="8"/>
    </row>
    <row r="3402" spans="1:35" s="10" customFormat="1" ht="18.95" customHeight="1" x14ac:dyDescent="0.25">
      <c r="A3402" s="8"/>
      <c r="B3402" s="8"/>
      <c r="C3402" s="8"/>
      <c r="D3402" s="9"/>
      <c r="E3402" s="8"/>
      <c r="F3402" s="8"/>
      <c r="G3402" s="9"/>
      <c r="H3402" s="8"/>
      <c r="I3402" s="8"/>
      <c r="J3402" s="9"/>
      <c r="K3402" s="8"/>
      <c r="L3402" s="8"/>
      <c r="M3402" s="9"/>
      <c r="N3402" s="8"/>
      <c r="O3402" s="8"/>
      <c r="P3402" s="9"/>
      <c r="Q3402" s="8"/>
      <c r="R3402" s="8"/>
      <c r="S3402" s="9"/>
      <c r="T3402" s="8"/>
      <c r="U3402" s="8"/>
      <c r="V3402" s="9"/>
      <c r="W3402" s="8"/>
      <c r="X3402" s="8"/>
      <c r="Y3402" s="9"/>
      <c r="Z3402" s="8"/>
      <c r="AA3402" s="8"/>
      <c r="AB3402" s="9"/>
      <c r="AD3402" s="8"/>
      <c r="AE3402" s="9"/>
      <c r="AF3402" s="8"/>
      <c r="AG3402" s="8"/>
      <c r="AH3402" s="3"/>
      <c r="AI3402" s="8"/>
    </row>
    <row r="3403" spans="1:35" s="10" customFormat="1" ht="18.95" customHeight="1" x14ac:dyDescent="0.25">
      <c r="A3403" s="8"/>
      <c r="B3403" s="8"/>
      <c r="C3403" s="8"/>
      <c r="D3403" s="9"/>
      <c r="E3403" s="8"/>
      <c r="F3403" s="8"/>
      <c r="G3403" s="9"/>
      <c r="H3403" s="8"/>
      <c r="I3403" s="8"/>
      <c r="J3403" s="9"/>
      <c r="K3403" s="8"/>
      <c r="L3403" s="8"/>
      <c r="M3403" s="9"/>
      <c r="N3403" s="8"/>
      <c r="O3403" s="8"/>
      <c r="P3403" s="9"/>
      <c r="Q3403" s="8"/>
      <c r="R3403" s="8"/>
      <c r="S3403" s="9"/>
      <c r="T3403" s="8"/>
      <c r="U3403" s="8"/>
      <c r="V3403" s="9"/>
      <c r="W3403" s="8"/>
      <c r="X3403" s="8"/>
      <c r="Y3403" s="9"/>
      <c r="Z3403" s="8"/>
      <c r="AA3403" s="8"/>
      <c r="AB3403" s="9"/>
      <c r="AD3403" s="8"/>
      <c r="AE3403" s="9"/>
      <c r="AF3403" s="8"/>
      <c r="AG3403" s="8"/>
      <c r="AH3403" s="3"/>
      <c r="AI3403" s="8"/>
    </row>
    <row r="3404" spans="1:35" s="10" customFormat="1" ht="18.95" customHeight="1" x14ac:dyDescent="0.25">
      <c r="A3404" s="8"/>
      <c r="B3404" s="8"/>
      <c r="C3404" s="8"/>
      <c r="D3404" s="9"/>
      <c r="E3404" s="8"/>
      <c r="F3404" s="8"/>
      <c r="G3404" s="9"/>
      <c r="H3404" s="8"/>
      <c r="I3404" s="8"/>
      <c r="J3404" s="9"/>
      <c r="K3404" s="8"/>
      <c r="L3404" s="8"/>
      <c r="M3404" s="9"/>
      <c r="N3404" s="8"/>
      <c r="O3404" s="8"/>
      <c r="P3404" s="9"/>
      <c r="Q3404" s="8"/>
      <c r="R3404" s="8"/>
      <c r="S3404" s="9"/>
      <c r="T3404" s="8"/>
      <c r="U3404" s="8"/>
      <c r="V3404" s="9"/>
      <c r="W3404" s="8"/>
      <c r="X3404" s="8"/>
      <c r="Y3404" s="9"/>
      <c r="Z3404" s="8"/>
      <c r="AA3404" s="8"/>
      <c r="AB3404" s="9"/>
      <c r="AD3404" s="8"/>
      <c r="AE3404" s="9"/>
      <c r="AF3404" s="8"/>
      <c r="AG3404" s="8"/>
      <c r="AH3404" s="3"/>
      <c r="AI3404" s="8"/>
    </row>
    <row r="3405" spans="1:35" s="10" customFormat="1" ht="18.95" customHeight="1" x14ac:dyDescent="0.25">
      <c r="A3405" s="8"/>
      <c r="B3405" s="8"/>
      <c r="C3405" s="8"/>
      <c r="D3405" s="9"/>
      <c r="E3405" s="8"/>
      <c r="F3405" s="8"/>
      <c r="G3405" s="9"/>
      <c r="H3405" s="8"/>
      <c r="I3405" s="8"/>
      <c r="J3405" s="9"/>
      <c r="K3405" s="8"/>
      <c r="L3405" s="8"/>
      <c r="M3405" s="9"/>
      <c r="N3405" s="8"/>
      <c r="O3405" s="8"/>
      <c r="P3405" s="9"/>
      <c r="Q3405" s="8"/>
      <c r="R3405" s="8"/>
      <c r="S3405" s="9"/>
      <c r="T3405" s="8"/>
      <c r="U3405" s="8"/>
      <c r="V3405" s="9"/>
      <c r="W3405" s="8"/>
      <c r="X3405" s="8"/>
      <c r="Y3405" s="9"/>
      <c r="Z3405" s="8"/>
      <c r="AA3405" s="8"/>
      <c r="AB3405" s="9"/>
      <c r="AD3405" s="8"/>
      <c r="AE3405" s="9"/>
      <c r="AF3405" s="8"/>
      <c r="AG3405" s="8"/>
      <c r="AH3405" s="3"/>
      <c r="AI3405" s="8"/>
    </row>
    <row r="3406" spans="1:35" s="10" customFormat="1" ht="18.95" customHeight="1" x14ac:dyDescent="0.25">
      <c r="A3406" s="8"/>
      <c r="B3406" s="8"/>
      <c r="C3406" s="8"/>
      <c r="D3406" s="9"/>
      <c r="E3406" s="8"/>
      <c r="F3406" s="8"/>
      <c r="G3406" s="9"/>
      <c r="H3406" s="8"/>
      <c r="I3406" s="8"/>
      <c r="J3406" s="9"/>
      <c r="K3406" s="8"/>
      <c r="L3406" s="8"/>
      <c r="M3406" s="9"/>
      <c r="N3406" s="8"/>
      <c r="O3406" s="8"/>
      <c r="P3406" s="9"/>
      <c r="Q3406" s="8"/>
      <c r="R3406" s="8"/>
      <c r="S3406" s="9"/>
      <c r="T3406" s="8"/>
      <c r="U3406" s="8"/>
      <c r="V3406" s="9"/>
      <c r="W3406" s="8"/>
      <c r="X3406" s="8"/>
      <c r="Y3406" s="9"/>
      <c r="Z3406" s="8"/>
      <c r="AA3406" s="8"/>
      <c r="AB3406" s="9"/>
      <c r="AD3406" s="8"/>
      <c r="AE3406" s="9"/>
      <c r="AF3406" s="8"/>
      <c r="AG3406" s="8"/>
      <c r="AH3406" s="3"/>
      <c r="AI3406" s="8"/>
    </row>
    <row r="3407" spans="1:35" s="10" customFormat="1" ht="18.95" customHeight="1" x14ac:dyDescent="0.25">
      <c r="A3407" s="8"/>
      <c r="B3407" s="8"/>
      <c r="C3407" s="8"/>
      <c r="D3407" s="9"/>
      <c r="E3407" s="8"/>
      <c r="F3407" s="8"/>
      <c r="G3407" s="9"/>
      <c r="H3407" s="8"/>
      <c r="I3407" s="8"/>
      <c r="J3407" s="9"/>
      <c r="K3407" s="8"/>
      <c r="L3407" s="8"/>
      <c r="M3407" s="9"/>
      <c r="N3407" s="8"/>
      <c r="O3407" s="8"/>
      <c r="P3407" s="9"/>
      <c r="Q3407" s="8"/>
      <c r="R3407" s="8"/>
      <c r="S3407" s="9"/>
      <c r="T3407" s="8"/>
      <c r="U3407" s="8"/>
      <c r="V3407" s="9"/>
      <c r="W3407" s="8"/>
      <c r="X3407" s="8"/>
      <c r="Y3407" s="9"/>
      <c r="Z3407" s="8"/>
      <c r="AA3407" s="8"/>
      <c r="AB3407" s="9"/>
      <c r="AD3407" s="8"/>
      <c r="AE3407" s="9"/>
      <c r="AF3407" s="8"/>
      <c r="AG3407" s="8"/>
      <c r="AH3407" s="3"/>
      <c r="AI3407" s="8"/>
    </row>
    <row r="3408" spans="1:35" s="10" customFormat="1" ht="18.95" customHeight="1" x14ac:dyDescent="0.25">
      <c r="A3408" s="8"/>
      <c r="B3408" s="8"/>
      <c r="C3408" s="8"/>
      <c r="D3408" s="9"/>
      <c r="E3408" s="8"/>
      <c r="F3408" s="8"/>
      <c r="G3408" s="9"/>
      <c r="H3408" s="8"/>
      <c r="I3408" s="8"/>
      <c r="J3408" s="9"/>
      <c r="K3408" s="8"/>
      <c r="L3408" s="8"/>
      <c r="M3408" s="9"/>
      <c r="N3408" s="8"/>
      <c r="O3408" s="8"/>
      <c r="P3408" s="9"/>
      <c r="Q3408" s="8"/>
      <c r="R3408" s="8"/>
      <c r="S3408" s="9"/>
      <c r="T3408" s="8"/>
      <c r="U3408" s="8"/>
      <c r="V3408" s="9"/>
      <c r="W3408" s="8"/>
      <c r="X3408" s="8"/>
      <c r="Y3408" s="9"/>
      <c r="Z3408" s="8"/>
      <c r="AA3408" s="8"/>
      <c r="AB3408" s="9"/>
      <c r="AD3408" s="8"/>
      <c r="AE3408" s="9"/>
      <c r="AF3408" s="8"/>
      <c r="AG3408" s="8"/>
      <c r="AH3408" s="3"/>
      <c r="AI3408" s="8"/>
    </row>
    <row r="3409" spans="1:35" s="10" customFormat="1" ht="18.95" customHeight="1" x14ac:dyDescent="0.25">
      <c r="A3409" s="8"/>
      <c r="B3409" s="8"/>
      <c r="C3409" s="8"/>
      <c r="D3409" s="9"/>
      <c r="E3409" s="8"/>
      <c r="F3409" s="8"/>
      <c r="G3409" s="9"/>
      <c r="H3409" s="8"/>
      <c r="I3409" s="8"/>
      <c r="J3409" s="9"/>
      <c r="K3409" s="8"/>
      <c r="L3409" s="8"/>
      <c r="M3409" s="9"/>
      <c r="N3409" s="8"/>
      <c r="O3409" s="8"/>
      <c r="P3409" s="9"/>
      <c r="Q3409" s="8"/>
      <c r="R3409" s="8"/>
      <c r="S3409" s="9"/>
      <c r="T3409" s="8"/>
      <c r="U3409" s="8"/>
      <c r="V3409" s="9"/>
      <c r="W3409" s="8"/>
      <c r="X3409" s="8"/>
      <c r="Y3409" s="9"/>
      <c r="Z3409" s="8"/>
      <c r="AA3409" s="8"/>
      <c r="AB3409" s="9"/>
      <c r="AD3409" s="8"/>
      <c r="AE3409" s="9"/>
      <c r="AF3409" s="8"/>
      <c r="AG3409" s="8"/>
      <c r="AH3409" s="3"/>
      <c r="AI3409" s="8"/>
    </row>
    <row r="3410" spans="1:35" s="10" customFormat="1" ht="18.95" customHeight="1" x14ac:dyDescent="0.25">
      <c r="A3410" s="8"/>
      <c r="B3410" s="8"/>
      <c r="C3410" s="8"/>
      <c r="D3410" s="9"/>
      <c r="E3410" s="8"/>
      <c r="F3410" s="8"/>
      <c r="G3410" s="9"/>
      <c r="H3410" s="8"/>
      <c r="I3410" s="8"/>
      <c r="J3410" s="9"/>
      <c r="K3410" s="8"/>
      <c r="L3410" s="8"/>
      <c r="M3410" s="9"/>
      <c r="N3410" s="8"/>
      <c r="O3410" s="8"/>
      <c r="P3410" s="9"/>
      <c r="Q3410" s="8"/>
      <c r="R3410" s="8"/>
      <c r="S3410" s="9"/>
      <c r="T3410" s="8"/>
      <c r="U3410" s="8"/>
      <c r="V3410" s="9"/>
      <c r="W3410" s="8"/>
      <c r="X3410" s="8"/>
      <c r="Y3410" s="9"/>
      <c r="Z3410" s="8"/>
      <c r="AA3410" s="8"/>
      <c r="AB3410" s="9"/>
      <c r="AD3410" s="8"/>
      <c r="AE3410" s="9"/>
      <c r="AF3410" s="8"/>
      <c r="AG3410" s="8"/>
      <c r="AH3410" s="3"/>
      <c r="AI3410" s="8"/>
    </row>
    <row r="3411" spans="1:35" s="10" customFormat="1" ht="18.95" customHeight="1" x14ac:dyDescent="0.25">
      <c r="A3411" s="8"/>
      <c r="B3411" s="8"/>
      <c r="C3411" s="8"/>
      <c r="D3411" s="9"/>
      <c r="E3411" s="8"/>
      <c r="F3411" s="8"/>
      <c r="G3411" s="9"/>
      <c r="H3411" s="8"/>
      <c r="I3411" s="8"/>
      <c r="J3411" s="9"/>
      <c r="K3411" s="8"/>
      <c r="L3411" s="8"/>
      <c r="M3411" s="9"/>
      <c r="N3411" s="8"/>
      <c r="O3411" s="8"/>
      <c r="P3411" s="9"/>
      <c r="Q3411" s="8"/>
      <c r="R3411" s="8"/>
      <c r="S3411" s="9"/>
      <c r="T3411" s="8"/>
      <c r="U3411" s="8"/>
      <c r="V3411" s="9"/>
      <c r="W3411" s="8"/>
      <c r="X3411" s="8"/>
      <c r="Y3411" s="9"/>
      <c r="Z3411" s="8"/>
      <c r="AA3411" s="8"/>
      <c r="AB3411" s="9"/>
      <c r="AD3411" s="8"/>
      <c r="AE3411" s="9"/>
      <c r="AF3411" s="8"/>
      <c r="AG3411" s="8"/>
      <c r="AH3411" s="3"/>
      <c r="AI3411" s="8"/>
    </row>
    <row r="3412" spans="1:35" s="10" customFormat="1" ht="18.95" customHeight="1" x14ac:dyDescent="0.25">
      <c r="A3412" s="8"/>
      <c r="B3412" s="8"/>
      <c r="C3412" s="8"/>
      <c r="D3412" s="9"/>
      <c r="E3412" s="8"/>
      <c r="F3412" s="8"/>
      <c r="G3412" s="9"/>
      <c r="H3412" s="8"/>
      <c r="I3412" s="8"/>
      <c r="J3412" s="9"/>
      <c r="K3412" s="8"/>
      <c r="L3412" s="8"/>
      <c r="M3412" s="9"/>
      <c r="N3412" s="8"/>
      <c r="O3412" s="8"/>
      <c r="P3412" s="9"/>
      <c r="Q3412" s="8"/>
      <c r="R3412" s="8"/>
      <c r="S3412" s="9"/>
      <c r="T3412" s="8"/>
      <c r="U3412" s="8"/>
      <c r="V3412" s="9"/>
      <c r="W3412" s="8"/>
      <c r="X3412" s="8"/>
      <c r="Y3412" s="9"/>
      <c r="Z3412" s="8"/>
      <c r="AA3412" s="8"/>
      <c r="AB3412" s="9"/>
      <c r="AD3412" s="8"/>
      <c r="AE3412" s="9"/>
      <c r="AF3412" s="8"/>
      <c r="AG3412" s="8"/>
      <c r="AH3412" s="3"/>
      <c r="AI3412" s="8"/>
    </row>
    <row r="3413" spans="1:35" s="10" customFormat="1" ht="18.95" customHeight="1" x14ac:dyDescent="0.25">
      <c r="A3413" s="8"/>
      <c r="B3413" s="8"/>
      <c r="C3413" s="8"/>
      <c r="D3413" s="9"/>
      <c r="E3413" s="8"/>
      <c r="F3413" s="8"/>
      <c r="G3413" s="9"/>
      <c r="H3413" s="8"/>
      <c r="I3413" s="8"/>
      <c r="J3413" s="9"/>
      <c r="K3413" s="8"/>
      <c r="L3413" s="8"/>
      <c r="M3413" s="9"/>
      <c r="N3413" s="8"/>
      <c r="O3413" s="8"/>
      <c r="P3413" s="9"/>
      <c r="Q3413" s="8"/>
      <c r="R3413" s="8"/>
      <c r="S3413" s="9"/>
      <c r="T3413" s="8"/>
      <c r="U3413" s="8"/>
      <c r="V3413" s="9"/>
      <c r="W3413" s="8"/>
      <c r="X3413" s="8"/>
      <c r="Y3413" s="9"/>
      <c r="Z3413" s="8"/>
      <c r="AA3413" s="8"/>
      <c r="AB3413" s="9"/>
      <c r="AD3413" s="8"/>
      <c r="AE3413" s="9"/>
      <c r="AF3413" s="8"/>
      <c r="AG3413" s="8"/>
      <c r="AH3413" s="3"/>
      <c r="AI3413" s="8"/>
    </row>
    <row r="3414" spans="1:35" s="10" customFormat="1" ht="18.95" customHeight="1" x14ac:dyDescent="0.25">
      <c r="A3414" s="8"/>
      <c r="B3414" s="8"/>
      <c r="C3414" s="8"/>
      <c r="D3414" s="9"/>
      <c r="E3414" s="8"/>
      <c r="F3414" s="8"/>
      <c r="G3414" s="9"/>
      <c r="H3414" s="8"/>
      <c r="I3414" s="8"/>
      <c r="J3414" s="9"/>
      <c r="K3414" s="8"/>
      <c r="L3414" s="8"/>
      <c r="M3414" s="9"/>
      <c r="N3414" s="8"/>
      <c r="O3414" s="8"/>
      <c r="P3414" s="9"/>
      <c r="Q3414" s="8"/>
      <c r="R3414" s="8"/>
      <c r="S3414" s="9"/>
      <c r="T3414" s="8"/>
      <c r="U3414" s="8"/>
      <c r="V3414" s="9"/>
      <c r="W3414" s="8"/>
      <c r="X3414" s="8"/>
      <c r="Y3414" s="9"/>
      <c r="Z3414" s="8"/>
      <c r="AA3414" s="8"/>
      <c r="AB3414" s="9"/>
      <c r="AD3414" s="8"/>
      <c r="AE3414" s="9"/>
      <c r="AF3414" s="8"/>
      <c r="AG3414" s="8"/>
      <c r="AH3414" s="3"/>
      <c r="AI3414" s="8"/>
    </row>
    <row r="3415" spans="1:35" s="10" customFormat="1" ht="18.95" customHeight="1" x14ac:dyDescent="0.25">
      <c r="A3415" s="8"/>
      <c r="B3415" s="8"/>
      <c r="C3415" s="8"/>
      <c r="D3415" s="9"/>
      <c r="E3415" s="8"/>
      <c r="F3415" s="8"/>
      <c r="G3415" s="9"/>
      <c r="H3415" s="8"/>
      <c r="I3415" s="8"/>
      <c r="J3415" s="9"/>
      <c r="K3415" s="8"/>
      <c r="L3415" s="8"/>
      <c r="M3415" s="9"/>
      <c r="N3415" s="8"/>
      <c r="O3415" s="8"/>
      <c r="P3415" s="9"/>
      <c r="Q3415" s="8"/>
      <c r="R3415" s="8"/>
      <c r="S3415" s="9"/>
      <c r="T3415" s="8"/>
      <c r="U3415" s="8"/>
      <c r="V3415" s="9"/>
      <c r="W3415" s="8"/>
      <c r="X3415" s="8"/>
      <c r="Y3415" s="9"/>
      <c r="Z3415" s="8"/>
      <c r="AA3415" s="8"/>
      <c r="AB3415" s="9"/>
      <c r="AD3415" s="8"/>
      <c r="AE3415" s="9"/>
      <c r="AF3415" s="8"/>
      <c r="AG3415" s="8"/>
      <c r="AH3415" s="3"/>
      <c r="AI3415" s="8"/>
    </row>
    <row r="3416" spans="1:35" s="10" customFormat="1" ht="18.95" customHeight="1" x14ac:dyDescent="0.25">
      <c r="A3416" s="8"/>
      <c r="B3416" s="8"/>
      <c r="C3416" s="8"/>
      <c r="D3416" s="9"/>
      <c r="E3416" s="8"/>
      <c r="F3416" s="8"/>
      <c r="G3416" s="9"/>
      <c r="H3416" s="8"/>
      <c r="I3416" s="8"/>
      <c r="J3416" s="9"/>
      <c r="K3416" s="8"/>
      <c r="L3416" s="8"/>
      <c r="M3416" s="9"/>
      <c r="N3416" s="8"/>
      <c r="O3416" s="8"/>
      <c r="P3416" s="9"/>
      <c r="Q3416" s="8"/>
      <c r="R3416" s="8"/>
      <c r="S3416" s="9"/>
      <c r="T3416" s="8"/>
      <c r="U3416" s="8"/>
      <c r="V3416" s="9"/>
      <c r="W3416" s="8"/>
      <c r="X3416" s="8"/>
      <c r="Y3416" s="9"/>
      <c r="Z3416" s="8"/>
      <c r="AA3416" s="8"/>
      <c r="AB3416" s="9"/>
      <c r="AD3416" s="8"/>
      <c r="AE3416" s="9"/>
      <c r="AF3416" s="8"/>
      <c r="AG3416" s="8"/>
      <c r="AH3416" s="3"/>
      <c r="AI3416" s="8"/>
    </row>
    <row r="3417" spans="1:35" s="10" customFormat="1" ht="18.95" customHeight="1" x14ac:dyDescent="0.25">
      <c r="A3417" s="8"/>
      <c r="B3417" s="8"/>
      <c r="C3417" s="8"/>
      <c r="D3417" s="9"/>
      <c r="E3417" s="8"/>
      <c r="F3417" s="8"/>
      <c r="G3417" s="9"/>
      <c r="H3417" s="8"/>
      <c r="I3417" s="8"/>
      <c r="J3417" s="9"/>
      <c r="K3417" s="8"/>
      <c r="L3417" s="8"/>
      <c r="M3417" s="9"/>
      <c r="N3417" s="8"/>
      <c r="O3417" s="8"/>
      <c r="P3417" s="9"/>
      <c r="Q3417" s="8"/>
      <c r="R3417" s="8"/>
      <c r="S3417" s="9"/>
      <c r="T3417" s="8"/>
      <c r="U3417" s="8"/>
      <c r="V3417" s="9"/>
      <c r="W3417" s="8"/>
      <c r="X3417" s="8"/>
      <c r="Y3417" s="9"/>
      <c r="Z3417" s="8"/>
      <c r="AA3417" s="8"/>
      <c r="AB3417" s="9"/>
      <c r="AD3417" s="8"/>
      <c r="AE3417" s="9"/>
      <c r="AF3417" s="8"/>
      <c r="AG3417" s="8"/>
      <c r="AH3417" s="3"/>
      <c r="AI3417" s="8"/>
    </row>
    <row r="3418" spans="1:35" s="10" customFormat="1" ht="18.95" customHeight="1" x14ac:dyDescent="0.25">
      <c r="A3418" s="8"/>
      <c r="B3418" s="8"/>
      <c r="C3418" s="8"/>
      <c r="D3418" s="9"/>
      <c r="E3418" s="8"/>
      <c r="F3418" s="8"/>
      <c r="G3418" s="9"/>
      <c r="H3418" s="8"/>
      <c r="I3418" s="8"/>
      <c r="J3418" s="9"/>
      <c r="K3418" s="8"/>
      <c r="L3418" s="8"/>
      <c r="M3418" s="9"/>
      <c r="N3418" s="8"/>
      <c r="O3418" s="8"/>
      <c r="P3418" s="9"/>
      <c r="Q3418" s="8"/>
      <c r="R3418" s="8"/>
      <c r="S3418" s="9"/>
      <c r="T3418" s="8"/>
      <c r="U3418" s="8"/>
      <c r="V3418" s="9"/>
      <c r="W3418" s="8"/>
      <c r="X3418" s="8"/>
      <c r="Y3418" s="9"/>
      <c r="Z3418" s="8"/>
      <c r="AA3418" s="8"/>
      <c r="AB3418" s="9"/>
      <c r="AD3418" s="8"/>
      <c r="AE3418" s="9"/>
      <c r="AF3418" s="8"/>
      <c r="AG3418" s="8"/>
      <c r="AH3418" s="3"/>
      <c r="AI3418" s="8"/>
    </row>
    <row r="3419" spans="1:35" s="10" customFormat="1" ht="18.95" customHeight="1" x14ac:dyDescent="0.25">
      <c r="A3419" s="8"/>
      <c r="B3419" s="8"/>
      <c r="C3419" s="8"/>
      <c r="D3419" s="9"/>
      <c r="E3419" s="8"/>
      <c r="F3419" s="8"/>
      <c r="G3419" s="9"/>
      <c r="H3419" s="8"/>
      <c r="I3419" s="8"/>
      <c r="J3419" s="9"/>
      <c r="K3419" s="8"/>
      <c r="L3419" s="8"/>
      <c r="M3419" s="9"/>
      <c r="N3419" s="8"/>
      <c r="O3419" s="8"/>
      <c r="P3419" s="9"/>
      <c r="Q3419" s="8"/>
      <c r="R3419" s="8"/>
      <c r="S3419" s="9"/>
      <c r="T3419" s="8"/>
      <c r="U3419" s="8"/>
      <c r="V3419" s="9"/>
      <c r="W3419" s="8"/>
      <c r="X3419" s="8"/>
      <c r="Y3419" s="9"/>
      <c r="Z3419" s="8"/>
      <c r="AA3419" s="8"/>
      <c r="AB3419" s="9"/>
      <c r="AD3419" s="8"/>
      <c r="AE3419" s="9"/>
      <c r="AF3419" s="8"/>
      <c r="AG3419" s="8"/>
      <c r="AH3419" s="3"/>
      <c r="AI3419" s="8"/>
    </row>
    <row r="3420" spans="1:35" s="10" customFormat="1" ht="18.95" customHeight="1" x14ac:dyDescent="0.25">
      <c r="A3420" s="8"/>
      <c r="B3420" s="8"/>
      <c r="C3420" s="8"/>
      <c r="D3420" s="9"/>
      <c r="E3420" s="8"/>
      <c r="F3420" s="8"/>
      <c r="G3420" s="9"/>
      <c r="H3420" s="8"/>
      <c r="I3420" s="8"/>
      <c r="J3420" s="9"/>
      <c r="K3420" s="8"/>
      <c r="L3420" s="8"/>
      <c r="M3420" s="9"/>
      <c r="N3420" s="8"/>
      <c r="O3420" s="8"/>
      <c r="P3420" s="9"/>
      <c r="Q3420" s="8"/>
      <c r="R3420" s="8"/>
      <c r="S3420" s="9"/>
      <c r="T3420" s="8"/>
      <c r="U3420" s="8"/>
      <c r="V3420" s="9"/>
      <c r="W3420" s="8"/>
      <c r="X3420" s="8"/>
      <c r="Y3420" s="9"/>
      <c r="Z3420" s="8"/>
      <c r="AA3420" s="8"/>
      <c r="AB3420" s="9"/>
      <c r="AD3420" s="8"/>
      <c r="AE3420" s="9"/>
      <c r="AF3420" s="8"/>
      <c r="AG3420" s="8"/>
      <c r="AH3420" s="3"/>
      <c r="AI3420" s="8"/>
    </row>
    <row r="3421" spans="1:35" s="10" customFormat="1" ht="18.95" customHeight="1" x14ac:dyDescent="0.25">
      <c r="A3421" s="8"/>
      <c r="B3421" s="8"/>
      <c r="C3421" s="8"/>
      <c r="D3421" s="9"/>
      <c r="E3421" s="8"/>
      <c r="F3421" s="8"/>
      <c r="G3421" s="9"/>
      <c r="H3421" s="8"/>
      <c r="I3421" s="8"/>
      <c r="J3421" s="9"/>
      <c r="K3421" s="8"/>
      <c r="L3421" s="8"/>
      <c r="M3421" s="9"/>
      <c r="N3421" s="8"/>
      <c r="O3421" s="8"/>
      <c r="P3421" s="9"/>
      <c r="Q3421" s="8"/>
      <c r="R3421" s="8"/>
      <c r="S3421" s="9"/>
      <c r="T3421" s="8"/>
      <c r="U3421" s="8"/>
      <c r="V3421" s="9"/>
      <c r="W3421" s="8"/>
      <c r="X3421" s="8"/>
      <c r="Y3421" s="9"/>
      <c r="Z3421" s="8"/>
      <c r="AA3421" s="8"/>
      <c r="AB3421" s="9"/>
      <c r="AD3421" s="8"/>
      <c r="AE3421" s="9"/>
      <c r="AF3421" s="8"/>
      <c r="AG3421" s="8"/>
      <c r="AH3421" s="3"/>
      <c r="AI3421" s="8"/>
    </row>
    <row r="3422" spans="1:35" s="10" customFormat="1" ht="18.95" customHeight="1" x14ac:dyDescent="0.25">
      <c r="A3422" s="8"/>
      <c r="B3422" s="8"/>
      <c r="C3422" s="8"/>
      <c r="D3422" s="9"/>
      <c r="E3422" s="8"/>
      <c r="F3422" s="8"/>
      <c r="G3422" s="9"/>
      <c r="H3422" s="8"/>
      <c r="I3422" s="8"/>
      <c r="J3422" s="9"/>
      <c r="K3422" s="8"/>
      <c r="L3422" s="8"/>
      <c r="M3422" s="9"/>
      <c r="N3422" s="8"/>
      <c r="O3422" s="8"/>
      <c r="P3422" s="9"/>
      <c r="Q3422" s="8"/>
      <c r="R3422" s="8"/>
      <c r="S3422" s="9"/>
      <c r="T3422" s="8"/>
      <c r="U3422" s="8"/>
      <c r="V3422" s="9"/>
      <c r="W3422" s="8"/>
      <c r="X3422" s="8"/>
      <c r="Y3422" s="9"/>
      <c r="Z3422" s="8"/>
      <c r="AA3422" s="8"/>
      <c r="AB3422" s="9"/>
      <c r="AD3422" s="8"/>
      <c r="AE3422" s="9"/>
      <c r="AF3422" s="8"/>
      <c r="AG3422" s="8"/>
      <c r="AH3422" s="3"/>
      <c r="AI3422" s="8"/>
    </row>
    <row r="3423" spans="1:35" s="10" customFormat="1" ht="18.95" customHeight="1" x14ac:dyDescent="0.25">
      <c r="A3423" s="8"/>
      <c r="B3423" s="8"/>
      <c r="C3423" s="8"/>
      <c r="D3423" s="9"/>
      <c r="E3423" s="8"/>
      <c r="F3423" s="8"/>
      <c r="G3423" s="9"/>
      <c r="H3423" s="8"/>
      <c r="I3423" s="8"/>
      <c r="J3423" s="9"/>
      <c r="K3423" s="8"/>
      <c r="L3423" s="8"/>
      <c r="M3423" s="9"/>
      <c r="N3423" s="8"/>
      <c r="O3423" s="8"/>
      <c r="P3423" s="9"/>
      <c r="Q3423" s="8"/>
      <c r="R3423" s="8"/>
      <c r="S3423" s="9"/>
      <c r="T3423" s="8"/>
      <c r="U3423" s="8"/>
      <c r="V3423" s="9"/>
      <c r="W3423" s="8"/>
      <c r="X3423" s="8"/>
      <c r="Y3423" s="9"/>
      <c r="Z3423" s="8"/>
      <c r="AA3423" s="8"/>
      <c r="AB3423" s="9"/>
      <c r="AD3423" s="8"/>
      <c r="AE3423" s="9"/>
      <c r="AF3423" s="8"/>
      <c r="AG3423" s="8"/>
      <c r="AH3423" s="3"/>
      <c r="AI3423" s="8"/>
    </row>
    <row r="3424" spans="1:35" s="10" customFormat="1" ht="18.95" customHeight="1" x14ac:dyDescent="0.25">
      <c r="A3424" s="8"/>
      <c r="B3424" s="8"/>
      <c r="C3424" s="8"/>
      <c r="D3424" s="9"/>
      <c r="E3424" s="8"/>
      <c r="F3424" s="8"/>
      <c r="G3424" s="9"/>
      <c r="H3424" s="8"/>
      <c r="I3424" s="8"/>
      <c r="J3424" s="9"/>
      <c r="K3424" s="8"/>
      <c r="L3424" s="8"/>
      <c r="M3424" s="9"/>
      <c r="N3424" s="8"/>
      <c r="O3424" s="8"/>
      <c r="P3424" s="9"/>
      <c r="Q3424" s="8"/>
      <c r="R3424" s="8"/>
      <c r="S3424" s="9"/>
      <c r="T3424" s="8"/>
      <c r="U3424" s="8"/>
      <c r="V3424" s="9"/>
      <c r="W3424" s="8"/>
      <c r="X3424" s="8"/>
      <c r="Y3424" s="9"/>
      <c r="Z3424" s="8"/>
      <c r="AA3424" s="8"/>
      <c r="AB3424" s="9"/>
      <c r="AD3424" s="8"/>
      <c r="AE3424" s="9"/>
      <c r="AF3424" s="8"/>
      <c r="AG3424" s="8"/>
      <c r="AH3424" s="3"/>
      <c r="AI3424" s="8"/>
    </row>
    <row r="3425" spans="1:35" s="10" customFormat="1" ht="18.95" customHeight="1" x14ac:dyDescent="0.25">
      <c r="A3425" s="8"/>
      <c r="B3425" s="8"/>
      <c r="C3425" s="8"/>
      <c r="D3425" s="9"/>
      <c r="E3425" s="8"/>
      <c r="F3425" s="8"/>
      <c r="G3425" s="9"/>
      <c r="H3425" s="8"/>
      <c r="I3425" s="8"/>
      <c r="J3425" s="9"/>
      <c r="K3425" s="8"/>
      <c r="L3425" s="8"/>
      <c r="M3425" s="9"/>
      <c r="N3425" s="8"/>
      <c r="O3425" s="8"/>
      <c r="P3425" s="9"/>
      <c r="Q3425" s="8"/>
      <c r="R3425" s="8"/>
      <c r="S3425" s="9"/>
      <c r="T3425" s="8"/>
      <c r="U3425" s="8"/>
      <c r="V3425" s="9"/>
      <c r="W3425" s="8"/>
      <c r="X3425" s="8"/>
      <c r="Y3425" s="9"/>
      <c r="Z3425" s="8"/>
      <c r="AA3425" s="8"/>
      <c r="AB3425" s="9"/>
      <c r="AD3425" s="8"/>
      <c r="AE3425" s="9"/>
      <c r="AF3425" s="8"/>
      <c r="AG3425" s="8"/>
      <c r="AH3425" s="3"/>
      <c r="AI3425" s="8"/>
    </row>
    <row r="3426" spans="1:35" s="10" customFormat="1" ht="18.95" customHeight="1" x14ac:dyDescent="0.25">
      <c r="A3426" s="8"/>
      <c r="B3426" s="8"/>
      <c r="C3426" s="8"/>
      <c r="D3426" s="9"/>
      <c r="E3426" s="8"/>
      <c r="F3426" s="8"/>
      <c r="G3426" s="9"/>
      <c r="H3426" s="8"/>
      <c r="I3426" s="8"/>
      <c r="J3426" s="9"/>
      <c r="K3426" s="8"/>
      <c r="L3426" s="8"/>
      <c r="M3426" s="9"/>
      <c r="N3426" s="8"/>
      <c r="O3426" s="8"/>
      <c r="P3426" s="9"/>
      <c r="Q3426" s="8"/>
      <c r="R3426" s="8"/>
      <c r="S3426" s="9"/>
      <c r="T3426" s="8"/>
      <c r="U3426" s="8"/>
      <c r="V3426" s="9"/>
      <c r="W3426" s="8"/>
      <c r="X3426" s="8"/>
      <c r="Y3426" s="9"/>
      <c r="Z3426" s="8"/>
      <c r="AA3426" s="8"/>
      <c r="AB3426" s="9"/>
      <c r="AD3426" s="8"/>
      <c r="AE3426" s="9"/>
      <c r="AF3426" s="8"/>
      <c r="AG3426" s="8"/>
      <c r="AH3426" s="3"/>
      <c r="AI3426" s="8"/>
    </row>
    <row r="3427" spans="1:35" s="10" customFormat="1" ht="18.95" customHeight="1" x14ac:dyDescent="0.25">
      <c r="A3427" s="8"/>
      <c r="B3427" s="8"/>
      <c r="C3427" s="8"/>
      <c r="D3427" s="9"/>
      <c r="E3427" s="8"/>
      <c r="F3427" s="8"/>
      <c r="G3427" s="9"/>
      <c r="H3427" s="8"/>
      <c r="I3427" s="8"/>
      <c r="J3427" s="9"/>
      <c r="K3427" s="8"/>
      <c r="L3427" s="8"/>
      <c r="M3427" s="9"/>
      <c r="N3427" s="8"/>
      <c r="O3427" s="8"/>
      <c r="P3427" s="9"/>
      <c r="Q3427" s="8"/>
      <c r="R3427" s="8"/>
      <c r="S3427" s="9"/>
      <c r="T3427" s="8"/>
      <c r="U3427" s="8"/>
      <c r="V3427" s="9"/>
      <c r="W3427" s="8"/>
      <c r="X3427" s="8"/>
      <c r="Y3427" s="9"/>
      <c r="Z3427" s="8"/>
      <c r="AA3427" s="8"/>
      <c r="AB3427" s="9"/>
      <c r="AD3427" s="8"/>
      <c r="AE3427" s="9"/>
      <c r="AF3427" s="8"/>
      <c r="AG3427" s="8"/>
      <c r="AH3427" s="3"/>
      <c r="AI3427" s="8"/>
    </row>
    <row r="3428" spans="1:35" s="10" customFormat="1" ht="18.95" customHeight="1" x14ac:dyDescent="0.25">
      <c r="A3428" s="8"/>
      <c r="B3428" s="8"/>
      <c r="C3428" s="8"/>
      <c r="D3428" s="9"/>
      <c r="E3428" s="8"/>
      <c r="F3428" s="8"/>
      <c r="G3428" s="9"/>
      <c r="H3428" s="8"/>
      <c r="I3428" s="8"/>
      <c r="J3428" s="9"/>
      <c r="K3428" s="8"/>
      <c r="L3428" s="8"/>
      <c r="M3428" s="9"/>
      <c r="N3428" s="8"/>
      <c r="O3428" s="8"/>
      <c r="P3428" s="9"/>
      <c r="Q3428" s="8"/>
      <c r="R3428" s="8"/>
      <c r="S3428" s="9"/>
      <c r="T3428" s="8"/>
      <c r="U3428" s="8"/>
      <c r="V3428" s="9"/>
      <c r="W3428" s="8"/>
      <c r="X3428" s="8"/>
      <c r="Y3428" s="9"/>
      <c r="Z3428" s="8"/>
      <c r="AA3428" s="8"/>
      <c r="AB3428" s="9"/>
      <c r="AD3428" s="8"/>
      <c r="AE3428" s="9"/>
      <c r="AF3428" s="8"/>
      <c r="AG3428" s="8"/>
      <c r="AH3428" s="3"/>
      <c r="AI3428" s="8"/>
    </row>
    <row r="3429" spans="1:35" s="10" customFormat="1" ht="18.95" customHeight="1" x14ac:dyDescent="0.25">
      <c r="A3429" s="8"/>
      <c r="B3429" s="8"/>
      <c r="C3429" s="8"/>
      <c r="D3429" s="9"/>
      <c r="E3429" s="8"/>
      <c r="F3429" s="8"/>
      <c r="G3429" s="9"/>
      <c r="H3429" s="8"/>
      <c r="I3429" s="8"/>
      <c r="J3429" s="9"/>
      <c r="K3429" s="8"/>
      <c r="L3429" s="8"/>
      <c r="M3429" s="9"/>
      <c r="N3429" s="8"/>
      <c r="O3429" s="8"/>
      <c r="P3429" s="9"/>
      <c r="Q3429" s="8"/>
      <c r="R3429" s="8"/>
      <c r="S3429" s="9"/>
      <c r="T3429" s="8"/>
      <c r="U3429" s="8"/>
      <c r="V3429" s="9"/>
      <c r="W3429" s="8"/>
      <c r="X3429" s="8"/>
      <c r="Y3429" s="9"/>
      <c r="Z3429" s="8"/>
      <c r="AA3429" s="8"/>
      <c r="AB3429" s="9"/>
      <c r="AD3429" s="8"/>
      <c r="AE3429" s="9"/>
      <c r="AF3429" s="8"/>
      <c r="AG3429" s="8"/>
      <c r="AH3429" s="3"/>
      <c r="AI3429" s="8"/>
    </row>
    <row r="3430" spans="1:35" s="10" customFormat="1" ht="18.95" customHeight="1" x14ac:dyDescent="0.25">
      <c r="A3430" s="8"/>
      <c r="B3430" s="8"/>
      <c r="C3430" s="8"/>
      <c r="D3430" s="9"/>
      <c r="E3430" s="8"/>
      <c r="F3430" s="8"/>
      <c r="G3430" s="9"/>
      <c r="H3430" s="8"/>
      <c r="I3430" s="8"/>
      <c r="J3430" s="9"/>
      <c r="K3430" s="8"/>
      <c r="L3430" s="8"/>
      <c r="M3430" s="9"/>
      <c r="N3430" s="8"/>
      <c r="O3430" s="8"/>
      <c r="P3430" s="9"/>
      <c r="Q3430" s="8"/>
      <c r="R3430" s="8"/>
      <c r="S3430" s="9"/>
      <c r="T3430" s="8"/>
      <c r="U3430" s="8"/>
      <c r="V3430" s="9"/>
      <c r="W3430" s="8"/>
      <c r="X3430" s="8"/>
      <c r="Y3430" s="9"/>
      <c r="Z3430" s="8"/>
      <c r="AA3430" s="8"/>
      <c r="AB3430" s="9"/>
      <c r="AD3430" s="8"/>
      <c r="AE3430" s="9"/>
      <c r="AF3430" s="8"/>
      <c r="AG3430" s="8"/>
      <c r="AH3430" s="3"/>
      <c r="AI3430" s="8"/>
    </row>
    <row r="3431" spans="1:35" s="10" customFormat="1" ht="18.95" customHeight="1" x14ac:dyDescent="0.25">
      <c r="A3431" s="8"/>
      <c r="B3431" s="8"/>
      <c r="C3431" s="8"/>
      <c r="D3431" s="9"/>
      <c r="E3431" s="8"/>
      <c r="F3431" s="8"/>
      <c r="G3431" s="9"/>
      <c r="H3431" s="8"/>
      <c r="I3431" s="8"/>
      <c r="J3431" s="9"/>
      <c r="K3431" s="8"/>
      <c r="L3431" s="8"/>
      <c r="M3431" s="9"/>
      <c r="N3431" s="8"/>
      <c r="O3431" s="8"/>
      <c r="P3431" s="9"/>
      <c r="Q3431" s="8"/>
      <c r="R3431" s="8"/>
      <c r="S3431" s="9"/>
      <c r="T3431" s="8"/>
      <c r="U3431" s="8"/>
      <c r="V3431" s="9"/>
      <c r="W3431" s="8"/>
      <c r="X3431" s="8"/>
      <c r="Y3431" s="9"/>
      <c r="Z3431" s="8"/>
      <c r="AA3431" s="8"/>
      <c r="AB3431" s="9"/>
      <c r="AD3431" s="8"/>
      <c r="AE3431" s="9"/>
      <c r="AF3431" s="8"/>
      <c r="AG3431" s="8"/>
      <c r="AH3431" s="3"/>
      <c r="AI3431" s="8"/>
    </row>
    <row r="3432" spans="1:35" s="10" customFormat="1" ht="18.95" customHeight="1" x14ac:dyDescent="0.25">
      <c r="A3432" s="8"/>
      <c r="B3432" s="8"/>
      <c r="C3432" s="8"/>
      <c r="D3432" s="9"/>
      <c r="E3432" s="8"/>
      <c r="F3432" s="8"/>
      <c r="G3432" s="9"/>
      <c r="H3432" s="8"/>
      <c r="I3432" s="8"/>
      <c r="J3432" s="9"/>
      <c r="K3432" s="8"/>
      <c r="L3432" s="8"/>
      <c r="M3432" s="9"/>
      <c r="N3432" s="8"/>
      <c r="O3432" s="8"/>
      <c r="P3432" s="9"/>
      <c r="Q3432" s="8"/>
      <c r="R3432" s="8"/>
      <c r="S3432" s="9"/>
      <c r="T3432" s="8"/>
      <c r="U3432" s="8"/>
      <c r="V3432" s="9"/>
      <c r="W3432" s="8"/>
      <c r="X3432" s="8"/>
      <c r="Y3432" s="9"/>
      <c r="Z3432" s="8"/>
      <c r="AA3432" s="8"/>
      <c r="AB3432" s="9"/>
      <c r="AD3432" s="8"/>
      <c r="AE3432" s="9"/>
      <c r="AF3432" s="8"/>
      <c r="AG3432" s="8"/>
      <c r="AH3432" s="3"/>
      <c r="AI3432" s="8"/>
    </row>
    <row r="3433" spans="1:35" s="10" customFormat="1" ht="18.95" customHeight="1" x14ac:dyDescent="0.25">
      <c r="A3433" s="8"/>
      <c r="B3433" s="8"/>
      <c r="C3433" s="8"/>
      <c r="D3433" s="9"/>
      <c r="E3433" s="8"/>
      <c r="F3433" s="8"/>
      <c r="G3433" s="9"/>
      <c r="H3433" s="8"/>
      <c r="I3433" s="8"/>
      <c r="J3433" s="9"/>
      <c r="K3433" s="8"/>
      <c r="L3433" s="8"/>
      <c r="M3433" s="9"/>
      <c r="N3433" s="8"/>
      <c r="O3433" s="8"/>
      <c r="P3433" s="9"/>
      <c r="Q3433" s="8"/>
      <c r="R3433" s="8"/>
      <c r="S3433" s="9"/>
      <c r="T3433" s="8"/>
      <c r="U3433" s="8"/>
      <c r="V3433" s="9"/>
      <c r="W3433" s="8"/>
      <c r="X3433" s="8"/>
      <c r="Y3433" s="9"/>
      <c r="Z3433" s="8"/>
      <c r="AA3433" s="8"/>
      <c r="AB3433" s="9"/>
      <c r="AD3433" s="8"/>
      <c r="AE3433" s="9"/>
      <c r="AF3433" s="8"/>
      <c r="AG3433" s="8"/>
      <c r="AH3433" s="3"/>
      <c r="AI3433" s="8"/>
    </row>
    <row r="3434" spans="1:35" s="10" customFormat="1" ht="18.95" customHeight="1" x14ac:dyDescent="0.25">
      <c r="A3434" s="8"/>
      <c r="B3434" s="8"/>
      <c r="C3434" s="8"/>
      <c r="D3434" s="9"/>
      <c r="E3434" s="8"/>
      <c r="F3434" s="8"/>
      <c r="G3434" s="9"/>
      <c r="H3434" s="8"/>
      <c r="I3434" s="8"/>
      <c r="J3434" s="9"/>
      <c r="K3434" s="8"/>
      <c r="L3434" s="8"/>
      <c r="M3434" s="9"/>
      <c r="N3434" s="8"/>
      <c r="O3434" s="8"/>
      <c r="P3434" s="9"/>
      <c r="Q3434" s="8"/>
      <c r="R3434" s="8"/>
      <c r="S3434" s="9"/>
      <c r="T3434" s="8"/>
      <c r="U3434" s="8"/>
      <c r="V3434" s="9"/>
      <c r="W3434" s="8"/>
      <c r="X3434" s="8"/>
      <c r="Y3434" s="9"/>
      <c r="Z3434" s="8"/>
      <c r="AA3434" s="8"/>
      <c r="AB3434" s="9"/>
      <c r="AD3434" s="8"/>
      <c r="AE3434" s="9"/>
      <c r="AF3434" s="8"/>
      <c r="AG3434" s="8"/>
      <c r="AH3434" s="3"/>
      <c r="AI3434" s="8"/>
    </row>
    <row r="3435" spans="1:35" s="10" customFormat="1" ht="18.95" customHeight="1" x14ac:dyDescent="0.25">
      <c r="A3435" s="8"/>
      <c r="B3435" s="8"/>
      <c r="C3435" s="8"/>
      <c r="D3435" s="9"/>
      <c r="E3435" s="8"/>
      <c r="F3435" s="8"/>
      <c r="G3435" s="9"/>
      <c r="H3435" s="8"/>
      <c r="I3435" s="8"/>
      <c r="J3435" s="9"/>
      <c r="K3435" s="8"/>
      <c r="L3435" s="8"/>
      <c r="M3435" s="9"/>
      <c r="N3435" s="8"/>
      <c r="O3435" s="8"/>
      <c r="P3435" s="9"/>
      <c r="Q3435" s="8"/>
      <c r="R3435" s="8"/>
      <c r="S3435" s="9"/>
      <c r="T3435" s="8"/>
      <c r="U3435" s="8"/>
      <c r="V3435" s="9"/>
      <c r="W3435" s="8"/>
      <c r="X3435" s="8"/>
      <c r="Y3435" s="9"/>
      <c r="Z3435" s="8"/>
      <c r="AA3435" s="8"/>
      <c r="AB3435" s="9"/>
      <c r="AD3435" s="8"/>
      <c r="AE3435" s="9"/>
      <c r="AF3435" s="8"/>
      <c r="AG3435" s="8"/>
      <c r="AH3435" s="3"/>
      <c r="AI3435" s="8"/>
    </row>
    <row r="3436" spans="1:35" s="10" customFormat="1" ht="18.95" customHeight="1" x14ac:dyDescent="0.25">
      <c r="A3436" s="8"/>
      <c r="B3436" s="8"/>
      <c r="C3436" s="8"/>
      <c r="D3436" s="9"/>
      <c r="E3436" s="8"/>
      <c r="F3436" s="8"/>
      <c r="G3436" s="9"/>
      <c r="H3436" s="8"/>
      <c r="I3436" s="8"/>
      <c r="J3436" s="9"/>
      <c r="K3436" s="8"/>
      <c r="L3436" s="8"/>
      <c r="M3436" s="9"/>
      <c r="N3436" s="8"/>
      <c r="O3436" s="8"/>
      <c r="P3436" s="9"/>
      <c r="Q3436" s="8"/>
      <c r="R3436" s="8"/>
      <c r="S3436" s="9"/>
      <c r="T3436" s="8"/>
      <c r="U3436" s="8"/>
      <c r="V3436" s="9"/>
      <c r="W3436" s="8"/>
      <c r="X3436" s="8"/>
      <c r="Y3436" s="9"/>
      <c r="Z3436" s="8"/>
      <c r="AA3436" s="8"/>
      <c r="AB3436" s="9"/>
      <c r="AD3436" s="8"/>
      <c r="AE3436" s="9"/>
      <c r="AF3436" s="8"/>
      <c r="AG3436" s="8"/>
      <c r="AH3436" s="3"/>
      <c r="AI3436" s="8"/>
    </row>
    <row r="3437" spans="1:35" s="10" customFormat="1" ht="18.95" customHeight="1" x14ac:dyDescent="0.25">
      <c r="A3437" s="8"/>
      <c r="B3437" s="8"/>
      <c r="C3437" s="8"/>
      <c r="D3437" s="9"/>
      <c r="E3437" s="8"/>
      <c r="F3437" s="8"/>
      <c r="G3437" s="9"/>
      <c r="H3437" s="8"/>
      <c r="I3437" s="8"/>
      <c r="J3437" s="9"/>
      <c r="K3437" s="8"/>
      <c r="L3437" s="8"/>
      <c r="M3437" s="9"/>
      <c r="N3437" s="8"/>
      <c r="O3437" s="8"/>
      <c r="P3437" s="9"/>
      <c r="Q3437" s="8"/>
      <c r="R3437" s="8"/>
      <c r="S3437" s="9"/>
      <c r="T3437" s="8"/>
      <c r="U3437" s="8"/>
      <c r="V3437" s="9"/>
      <c r="W3437" s="8"/>
      <c r="X3437" s="8"/>
      <c r="Y3437" s="9"/>
      <c r="Z3437" s="8"/>
      <c r="AA3437" s="8"/>
      <c r="AB3437" s="9"/>
      <c r="AD3437" s="8"/>
      <c r="AE3437" s="9"/>
      <c r="AF3437" s="8"/>
      <c r="AG3437" s="8"/>
      <c r="AH3437" s="3"/>
      <c r="AI3437" s="8"/>
    </row>
    <row r="3438" spans="1:35" s="10" customFormat="1" ht="18.95" customHeight="1" x14ac:dyDescent="0.25">
      <c r="A3438" s="8"/>
      <c r="B3438" s="8"/>
      <c r="C3438" s="8"/>
      <c r="D3438" s="9"/>
      <c r="E3438" s="8"/>
      <c r="F3438" s="8"/>
      <c r="G3438" s="9"/>
      <c r="H3438" s="8"/>
      <c r="I3438" s="8"/>
      <c r="J3438" s="9"/>
      <c r="K3438" s="8"/>
      <c r="L3438" s="8"/>
      <c r="M3438" s="9"/>
      <c r="N3438" s="8"/>
      <c r="O3438" s="8"/>
      <c r="P3438" s="9"/>
      <c r="Q3438" s="8"/>
      <c r="R3438" s="8"/>
      <c r="S3438" s="9"/>
      <c r="T3438" s="8"/>
      <c r="U3438" s="8"/>
      <c r="V3438" s="9"/>
      <c r="W3438" s="8"/>
      <c r="X3438" s="8"/>
      <c r="Y3438" s="9"/>
      <c r="Z3438" s="8"/>
      <c r="AA3438" s="8"/>
      <c r="AB3438" s="9"/>
      <c r="AD3438" s="8"/>
      <c r="AE3438" s="9"/>
      <c r="AF3438" s="8"/>
      <c r="AG3438" s="8"/>
      <c r="AH3438" s="3"/>
      <c r="AI3438" s="8"/>
    </row>
    <row r="3439" spans="1:35" s="10" customFormat="1" ht="18.95" customHeight="1" x14ac:dyDescent="0.25">
      <c r="A3439" s="8"/>
      <c r="B3439" s="8"/>
      <c r="C3439" s="8"/>
      <c r="D3439" s="9"/>
      <c r="E3439" s="8"/>
      <c r="F3439" s="8"/>
      <c r="G3439" s="9"/>
      <c r="H3439" s="8"/>
      <c r="I3439" s="8"/>
      <c r="J3439" s="9"/>
      <c r="K3439" s="8"/>
      <c r="L3439" s="8"/>
      <c r="M3439" s="9"/>
      <c r="N3439" s="8"/>
      <c r="O3439" s="8"/>
      <c r="P3439" s="9"/>
      <c r="Q3439" s="8"/>
      <c r="R3439" s="8"/>
      <c r="S3439" s="9"/>
      <c r="T3439" s="8"/>
      <c r="U3439" s="8"/>
      <c r="V3439" s="9"/>
      <c r="W3439" s="8"/>
      <c r="X3439" s="8"/>
      <c r="Y3439" s="9"/>
      <c r="Z3439" s="8"/>
      <c r="AA3439" s="8"/>
      <c r="AB3439" s="9"/>
      <c r="AD3439" s="8"/>
      <c r="AE3439" s="9"/>
      <c r="AF3439" s="8"/>
      <c r="AG3439" s="8"/>
      <c r="AH3439" s="3"/>
      <c r="AI3439" s="8"/>
    </row>
    <row r="3440" spans="1:35" s="10" customFormat="1" ht="18.95" customHeight="1" x14ac:dyDescent="0.25">
      <c r="A3440" s="8"/>
      <c r="B3440" s="8"/>
      <c r="C3440" s="8"/>
      <c r="D3440" s="9"/>
      <c r="E3440" s="8"/>
      <c r="F3440" s="8"/>
      <c r="G3440" s="9"/>
      <c r="H3440" s="8"/>
      <c r="I3440" s="8"/>
      <c r="J3440" s="9"/>
      <c r="K3440" s="8"/>
      <c r="L3440" s="8"/>
      <c r="M3440" s="9"/>
      <c r="N3440" s="8"/>
      <c r="O3440" s="8"/>
      <c r="P3440" s="9"/>
      <c r="Q3440" s="8"/>
      <c r="R3440" s="8"/>
      <c r="S3440" s="9"/>
      <c r="T3440" s="8"/>
      <c r="U3440" s="8"/>
      <c r="V3440" s="9"/>
      <c r="W3440" s="8"/>
      <c r="X3440" s="8"/>
      <c r="Y3440" s="9"/>
      <c r="Z3440" s="8"/>
      <c r="AA3440" s="8"/>
      <c r="AB3440" s="9"/>
      <c r="AD3440" s="8"/>
      <c r="AE3440" s="9"/>
      <c r="AF3440" s="8"/>
      <c r="AG3440" s="8"/>
      <c r="AH3440" s="3"/>
      <c r="AI3440" s="8"/>
    </row>
    <row r="3441" spans="1:35" s="10" customFormat="1" ht="18.95" customHeight="1" x14ac:dyDescent="0.25">
      <c r="A3441" s="8"/>
      <c r="B3441" s="8"/>
      <c r="C3441" s="8"/>
      <c r="D3441" s="9"/>
      <c r="E3441" s="8"/>
      <c r="F3441" s="8"/>
      <c r="G3441" s="9"/>
      <c r="H3441" s="8"/>
      <c r="I3441" s="8"/>
      <c r="J3441" s="9"/>
      <c r="K3441" s="8"/>
      <c r="L3441" s="8"/>
      <c r="M3441" s="9"/>
      <c r="N3441" s="8"/>
      <c r="O3441" s="8"/>
      <c r="P3441" s="9"/>
      <c r="Q3441" s="8"/>
      <c r="R3441" s="8"/>
      <c r="S3441" s="9"/>
      <c r="T3441" s="8"/>
      <c r="U3441" s="8"/>
      <c r="V3441" s="9"/>
      <c r="W3441" s="8"/>
      <c r="X3441" s="8"/>
      <c r="Y3441" s="9"/>
      <c r="Z3441" s="8"/>
      <c r="AA3441" s="8"/>
      <c r="AB3441" s="9"/>
      <c r="AD3441" s="8"/>
      <c r="AE3441" s="9"/>
      <c r="AF3441" s="8"/>
      <c r="AG3441" s="8"/>
      <c r="AH3441" s="3"/>
      <c r="AI3441" s="8"/>
    </row>
    <row r="3442" spans="1:35" s="10" customFormat="1" ht="18.95" customHeight="1" x14ac:dyDescent="0.25">
      <c r="A3442" s="8"/>
      <c r="B3442" s="8"/>
      <c r="C3442" s="8"/>
      <c r="D3442" s="9"/>
      <c r="E3442" s="8"/>
      <c r="F3442" s="8"/>
      <c r="G3442" s="9"/>
      <c r="H3442" s="8"/>
      <c r="I3442" s="8"/>
      <c r="J3442" s="9"/>
      <c r="K3442" s="8"/>
      <c r="L3442" s="8"/>
      <c r="M3442" s="9"/>
      <c r="N3442" s="8"/>
      <c r="O3442" s="8"/>
      <c r="P3442" s="9"/>
      <c r="Q3442" s="8"/>
      <c r="R3442" s="8"/>
      <c r="S3442" s="9"/>
      <c r="T3442" s="8"/>
      <c r="U3442" s="8"/>
      <c r="V3442" s="9"/>
      <c r="W3442" s="8"/>
      <c r="X3442" s="8"/>
      <c r="Y3442" s="9"/>
      <c r="Z3442" s="8"/>
      <c r="AA3442" s="8"/>
      <c r="AB3442" s="9"/>
      <c r="AD3442" s="8"/>
      <c r="AE3442" s="9"/>
      <c r="AF3442" s="8"/>
      <c r="AG3442" s="8"/>
      <c r="AH3442" s="3"/>
      <c r="AI3442" s="8"/>
    </row>
    <row r="3443" spans="1:35" s="10" customFormat="1" ht="18.95" customHeight="1" x14ac:dyDescent="0.25">
      <c r="A3443" s="8"/>
      <c r="B3443" s="8"/>
      <c r="C3443" s="8"/>
      <c r="D3443" s="9"/>
      <c r="E3443" s="8"/>
      <c r="F3443" s="8"/>
      <c r="G3443" s="9"/>
      <c r="H3443" s="8"/>
      <c r="I3443" s="8"/>
      <c r="J3443" s="9"/>
      <c r="K3443" s="8"/>
      <c r="L3443" s="8"/>
      <c r="M3443" s="9"/>
      <c r="N3443" s="8"/>
      <c r="O3443" s="8"/>
      <c r="P3443" s="9"/>
      <c r="Q3443" s="8"/>
      <c r="R3443" s="8"/>
      <c r="S3443" s="9"/>
      <c r="T3443" s="8"/>
      <c r="U3443" s="8"/>
      <c r="V3443" s="9"/>
      <c r="W3443" s="8"/>
      <c r="X3443" s="8"/>
      <c r="Y3443" s="9"/>
      <c r="Z3443" s="8"/>
      <c r="AA3443" s="8"/>
      <c r="AB3443" s="9"/>
      <c r="AD3443" s="8"/>
      <c r="AE3443" s="9"/>
      <c r="AF3443" s="8"/>
      <c r="AG3443" s="8"/>
      <c r="AH3443" s="3"/>
      <c r="AI3443" s="8"/>
    </row>
    <row r="3444" spans="1:35" s="10" customFormat="1" ht="18.95" customHeight="1" x14ac:dyDescent="0.25">
      <c r="A3444" s="8"/>
      <c r="B3444" s="8"/>
      <c r="C3444" s="8"/>
      <c r="D3444" s="9"/>
      <c r="E3444" s="8"/>
      <c r="F3444" s="8"/>
      <c r="G3444" s="9"/>
      <c r="H3444" s="8"/>
      <c r="I3444" s="8"/>
      <c r="J3444" s="9"/>
      <c r="K3444" s="8"/>
      <c r="L3444" s="8"/>
      <c r="M3444" s="9"/>
      <c r="N3444" s="8"/>
      <c r="O3444" s="8"/>
      <c r="P3444" s="9"/>
      <c r="Q3444" s="8"/>
      <c r="R3444" s="8"/>
      <c r="S3444" s="9"/>
      <c r="T3444" s="8"/>
      <c r="U3444" s="8"/>
      <c r="V3444" s="9"/>
      <c r="W3444" s="8"/>
      <c r="X3444" s="8"/>
      <c r="Y3444" s="9"/>
      <c r="Z3444" s="8"/>
      <c r="AA3444" s="8"/>
      <c r="AB3444" s="9"/>
      <c r="AD3444" s="8"/>
      <c r="AE3444" s="9"/>
      <c r="AF3444" s="8"/>
      <c r="AG3444" s="8"/>
      <c r="AH3444" s="3"/>
      <c r="AI3444" s="8"/>
    </row>
    <row r="3445" spans="1:35" s="10" customFormat="1" ht="18.95" customHeight="1" x14ac:dyDescent="0.25">
      <c r="A3445" s="8"/>
      <c r="B3445" s="8"/>
      <c r="C3445" s="8"/>
      <c r="D3445" s="9"/>
      <c r="E3445" s="8"/>
      <c r="F3445" s="8"/>
      <c r="G3445" s="9"/>
      <c r="H3445" s="8"/>
      <c r="I3445" s="8"/>
      <c r="J3445" s="9"/>
      <c r="K3445" s="8"/>
      <c r="L3445" s="8"/>
      <c r="M3445" s="9"/>
      <c r="N3445" s="8"/>
      <c r="O3445" s="8"/>
      <c r="P3445" s="9"/>
      <c r="Q3445" s="8"/>
      <c r="R3445" s="8"/>
      <c r="S3445" s="9"/>
      <c r="T3445" s="8"/>
      <c r="U3445" s="8"/>
      <c r="V3445" s="9"/>
      <c r="W3445" s="8"/>
      <c r="X3445" s="8"/>
      <c r="Y3445" s="9"/>
      <c r="Z3445" s="8"/>
      <c r="AA3445" s="8"/>
      <c r="AB3445" s="9"/>
      <c r="AD3445" s="8"/>
      <c r="AE3445" s="9"/>
      <c r="AF3445" s="8"/>
      <c r="AG3445" s="8"/>
      <c r="AH3445" s="3"/>
      <c r="AI3445" s="8"/>
    </row>
    <row r="3446" spans="1:35" s="10" customFormat="1" ht="18.95" customHeight="1" x14ac:dyDescent="0.25">
      <c r="A3446" s="8"/>
      <c r="B3446" s="8"/>
      <c r="C3446" s="8"/>
      <c r="D3446" s="9"/>
      <c r="E3446" s="8"/>
      <c r="F3446" s="8"/>
      <c r="G3446" s="9"/>
      <c r="H3446" s="8"/>
      <c r="I3446" s="8"/>
      <c r="J3446" s="9"/>
      <c r="K3446" s="8"/>
      <c r="L3446" s="8"/>
      <c r="M3446" s="9"/>
      <c r="N3446" s="8"/>
      <c r="O3446" s="8"/>
      <c r="P3446" s="9"/>
      <c r="Q3446" s="8"/>
      <c r="R3446" s="8"/>
      <c r="S3446" s="9"/>
      <c r="T3446" s="8"/>
      <c r="U3446" s="8"/>
      <c r="V3446" s="9"/>
      <c r="W3446" s="8"/>
      <c r="X3446" s="8"/>
      <c r="Y3446" s="9"/>
      <c r="Z3446" s="8"/>
      <c r="AA3446" s="8"/>
      <c r="AB3446" s="9"/>
      <c r="AD3446" s="8"/>
      <c r="AE3446" s="9"/>
      <c r="AF3446" s="8"/>
      <c r="AG3446" s="8"/>
      <c r="AH3446" s="3"/>
      <c r="AI3446" s="8"/>
    </row>
    <row r="3447" spans="1:35" s="10" customFormat="1" ht="18.95" customHeight="1" x14ac:dyDescent="0.25">
      <c r="A3447" s="8"/>
      <c r="B3447" s="8"/>
      <c r="C3447" s="8"/>
      <c r="D3447" s="9"/>
      <c r="E3447" s="8"/>
      <c r="F3447" s="8"/>
      <c r="G3447" s="9"/>
      <c r="H3447" s="8"/>
      <c r="I3447" s="8"/>
      <c r="J3447" s="9"/>
      <c r="K3447" s="8"/>
      <c r="L3447" s="8"/>
      <c r="M3447" s="9"/>
      <c r="N3447" s="8"/>
      <c r="O3447" s="8"/>
      <c r="P3447" s="9"/>
      <c r="Q3447" s="8"/>
      <c r="R3447" s="8"/>
      <c r="S3447" s="9"/>
      <c r="T3447" s="8"/>
      <c r="U3447" s="8"/>
      <c r="V3447" s="9"/>
      <c r="W3447" s="8"/>
      <c r="X3447" s="8"/>
      <c r="Y3447" s="9"/>
      <c r="Z3447" s="8"/>
      <c r="AA3447" s="8"/>
      <c r="AB3447" s="9"/>
      <c r="AD3447" s="8"/>
      <c r="AE3447" s="9"/>
      <c r="AF3447" s="8"/>
      <c r="AG3447" s="8"/>
      <c r="AH3447" s="3"/>
      <c r="AI3447" s="8"/>
    </row>
    <row r="3448" spans="1:35" s="10" customFormat="1" ht="18.95" customHeight="1" x14ac:dyDescent="0.25">
      <c r="A3448" s="8"/>
      <c r="B3448" s="8"/>
      <c r="C3448" s="8"/>
      <c r="D3448" s="9"/>
      <c r="E3448" s="8"/>
      <c r="F3448" s="8"/>
      <c r="G3448" s="9"/>
      <c r="H3448" s="8"/>
      <c r="I3448" s="8"/>
      <c r="J3448" s="9"/>
      <c r="K3448" s="8"/>
      <c r="L3448" s="8"/>
      <c r="M3448" s="9"/>
      <c r="N3448" s="8"/>
      <c r="O3448" s="8"/>
      <c r="P3448" s="9"/>
      <c r="Q3448" s="8"/>
      <c r="R3448" s="8"/>
      <c r="S3448" s="9"/>
      <c r="T3448" s="8"/>
      <c r="U3448" s="8"/>
      <c r="V3448" s="9"/>
      <c r="W3448" s="8"/>
      <c r="X3448" s="8"/>
      <c r="Y3448" s="9"/>
      <c r="Z3448" s="8"/>
      <c r="AA3448" s="8"/>
      <c r="AB3448" s="9"/>
      <c r="AD3448" s="8"/>
      <c r="AE3448" s="9"/>
      <c r="AF3448" s="8"/>
      <c r="AG3448" s="8"/>
      <c r="AH3448" s="3"/>
      <c r="AI3448" s="8"/>
    </row>
    <row r="3449" spans="1:35" s="10" customFormat="1" ht="18.95" customHeight="1" x14ac:dyDescent="0.25">
      <c r="A3449" s="8"/>
      <c r="B3449" s="8"/>
      <c r="C3449" s="8"/>
      <c r="D3449" s="9"/>
      <c r="E3449" s="8"/>
      <c r="F3449" s="8"/>
      <c r="G3449" s="9"/>
      <c r="H3449" s="8"/>
      <c r="I3449" s="8"/>
      <c r="J3449" s="9"/>
      <c r="K3449" s="8"/>
      <c r="L3449" s="8"/>
      <c r="M3449" s="9"/>
      <c r="N3449" s="8"/>
      <c r="O3449" s="8"/>
      <c r="P3449" s="9"/>
      <c r="Q3449" s="8"/>
      <c r="R3449" s="8"/>
      <c r="S3449" s="9"/>
      <c r="T3449" s="8"/>
      <c r="U3449" s="8"/>
      <c r="V3449" s="9"/>
      <c r="W3449" s="8"/>
      <c r="X3449" s="8"/>
      <c r="Y3449" s="9"/>
      <c r="Z3449" s="8"/>
      <c r="AA3449" s="8"/>
      <c r="AB3449" s="9"/>
      <c r="AD3449" s="8"/>
      <c r="AE3449" s="9"/>
      <c r="AF3449" s="8"/>
      <c r="AG3449" s="8"/>
      <c r="AH3449" s="3"/>
      <c r="AI3449" s="8"/>
    </row>
    <row r="3450" spans="1:35" s="10" customFormat="1" ht="18.95" customHeight="1" x14ac:dyDescent="0.25">
      <c r="A3450" s="8"/>
      <c r="B3450" s="8"/>
      <c r="C3450" s="8"/>
      <c r="D3450" s="9"/>
      <c r="E3450" s="8"/>
      <c r="F3450" s="8"/>
      <c r="G3450" s="9"/>
      <c r="H3450" s="8"/>
      <c r="I3450" s="8"/>
      <c r="J3450" s="9"/>
      <c r="K3450" s="8"/>
      <c r="L3450" s="8"/>
      <c r="M3450" s="9"/>
      <c r="N3450" s="8"/>
      <c r="O3450" s="8"/>
      <c r="P3450" s="9"/>
      <c r="Q3450" s="8"/>
      <c r="R3450" s="8"/>
      <c r="S3450" s="9"/>
      <c r="T3450" s="8"/>
      <c r="U3450" s="8"/>
      <c r="V3450" s="9"/>
      <c r="W3450" s="8"/>
      <c r="X3450" s="8"/>
      <c r="Y3450" s="9"/>
      <c r="Z3450" s="8"/>
      <c r="AA3450" s="8"/>
      <c r="AB3450" s="9"/>
      <c r="AD3450" s="8"/>
      <c r="AE3450" s="9"/>
      <c r="AF3450" s="8"/>
      <c r="AG3450" s="8"/>
      <c r="AH3450" s="3"/>
      <c r="AI3450" s="8"/>
    </row>
    <row r="3451" spans="1:35" s="10" customFormat="1" ht="18.95" customHeight="1" x14ac:dyDescent="0.25">
      <c r="A3451" s="8"/>
      <c r="B3451" s="8"/>
      <c r="C3451" s="8"/>
      <c r="D3451" s="9"/>
      <c r="E3451" s="8"/>
      <c r="F3451" s="8"/>
      <c r="G3451" s="9"/>
      <c r="H3451" s="8"/>
      <c r="I3451" s="8"/>
      <c r="J3451" s="9"/>
      <c r="K3451" s="8"/>
      <c r="L3451" s="8"/>
      <c r="M3451" s="9"/>
      <c r="N3451" s="8"/>
      <c r="O3451" s="8"/>
      <c r="P3451" s="9"/>
      <c r="Q3451" s="8"/>
      <c r="R3451" s="8"/>
      <c r="S3451" s="9"/>
      <c r="T3451" s="8"/>
      <c r="U3451" s="8"/>
      <c r="V3451" s="9"/>
      <c r="W3451" s="8"/>
      <c r="X3451" s="8"/>
      <c r="Y3451" s="9"/>
      <c r="Z3451" s="8"/>
      <c r="AA3451" s="8"/>
      <c r="AB3451" s="9"/>
      <c r="AD3451" s="8"/>
      <c r="AE3451" s="9"/>
      <c r="AF3451" s="8"/>
      <c r="AG3451" s="8"/>
      <c r="AH3451" s="3"/>
      <c r="AI3451" s="8"/>
    </row>
    <row r="3452" spans="1:35" s="10" customFormat="1" ht="18.95" customHeight="1" x14ac:dyDescent="0.25">
      <c r="A3452" s="8"/>
      <c r="B3452" s="8"/>
      <c r="C3452" s="8"/>
      <c r="D3452" s="9"/>
      <c r="E3452" s="8"/>
      <c r="F3452" s="8"/>
      <c r="G3452" s="9"/>
      <c r="H3452" s="8"/>
      <c r="I3452" s="8"/>
      <c r="J3452" s="9"/>
      <c r="K3452" s="8"/>
      <c r="L3452" s="8"/>
      <c r="M3452" s="9"/>
      <c r="N3452" s="8"/>
      <c r="O3452" s="8"/>
      <c r="P3452" s="9"/>
      <c r="Q3452" s="8"/>
      <c r="R3452" s="8"/>
      <c r="S3452" s="9"/>
      <c r="T3452" s="8"/>
      <c r="U3452" s="8"/>
      <c r="V3452" s="9"/>
      <c r="W3452" s="8"/>
      <c r="X3452" s="8"/>
      <c r="Y3452" s="9"/>
      <c r="Z3452" s="8"/>
      <c r="AA3452" s="8"/>
      <c r="AB3452" s="9"/>
      <c r="AD3452" s="8"/>
      <c r="AE3452" s="9"/>
      <c r="AF3452" s="8"/>
      <c r="AG3452" s="8"/>
      <c r="AH3452" s="3"/>
      <c r="AI3452" s="8"/>
    </row>
    <row r="3453" spans="1:35" s="10" customFormat="1" ht="18.95" customHeight="1" x14ac:dyDescent="0.25">
      <c r="A3453" s="8"/>
      <c r="B3453" s="8"/>
      <c r="C3453" s="8"/>
      <c r="D3453" s="9"/>
      <c r="E3453" s="8"/>
      <c r="F3453" s="8"/>
      <c r="G3453" s="9"/>
      <c r="H3453" s="8"/>
      <c r="I3453" s="8"/>
      <c r="J3453" s="9"/>
      <c r="K3453" s="8"/>
      <c r="L3453" s="8"/>
      <c r="M3453" s="9"/>
      <c r="N3453" s="8"/>
      <c r="O3453" s="8"/>
      <c r="P3453" s="9"/>
      <c r="Q3453" s="8"/>
      <c r="R3453" s="8"/>
      <c r="S3453" s="9"/>
      <c r="T3453" s="8"/>
      <c r="U3453" s="8"/>
      <c r="V3453" s="9"/>
      <c r="W3453" s="8"/>
      <c r="X3453" s="8"/>
      <c r="Y3453" s="9"/>
      <c r="Z3453" s="8"/>
      <c r="AA3453" s="8"/>
      <c r="AB3453" s="9"/>
      <c r="AD3453" s="8"/>
      <c r="AE3453" s="9"/>
      <c r="AF3453" s="8"/>
      <c r="AG3453" s="8"/>
      <c r="AH3453" s="3"/>
      <c r="AI3453" s="8"/>
    </row>
    <row r="3454" spans="1:35" s="10" customFormat="1" ht="18.95" customHeight="1" x14ac:dyDescent="0.25">
      <c r="A3454" s="8"/>
      <c r="B3454" s="8"/>
      <c r="C3454" s="8"/>
      <c r="D3454" s="9"/>
      <c r="E3454" s="8"/>
      <c r="F3454" s="8"/>
      <c r="G3454" s="9"/>
      <c r="H3454" s="8"/>
      <c r="I3454" s="8"/>
      <c r="J3454" s="9"/>
      <c r="K3454" s="8"/>
      <c r="L3454" s="8"/>
      <c r="M3454" s="9"/>
      <c r="N3454" s="8"/>
      <c r="O3454" s="8"/>
      <c r="P3454" s="9"/>
      <c r="Q3454" s="8"/>
      <c r="R3454" s="8"/>
      <c r="S3454" s="9"/>
      <c r="T3454" s="8"/>
      <c r="U3454" s="8"/>
      <c r="V3454" s="9"/>
      <c r="W3454" s="8"/>
      <c r="X3454" s="8"/>
      <c r="Y3454" s="9"/>
      <c r="Z3454" s="8"/>
      <c r="AA3454" s="8"/>
      <c r="AB3454" s="9"/>
      <c r="AD3454" s="8"/>
      <c r="AE3454" s="9"/>
      <c r="AF3454" s="8"/>
      <c r="AG3454" s="8"/>
      <c r="AH3454" s="3"/>
      <c r="AI3454" s="8"/>
    </row>
    <row r="3455" spans="1:35" s="10" customFormat="1" ht="18.95" customHeight="1" x14ac:dyDescent="0.25">
      <c r="A3455" s="8"/>
      <c r="B3455" s="8"/>
      <c r="C3455" s="8"/>
      <c r="D3455" s="9"/>
      <c r="E3455" s="8"/>
      <c r="F3455" s="8"/>
      <c r="G3455" s="9"/>
      <c r="H3455" s="8"/>
      <c r="I3455" s="8"/>
      <c r="J3455" s="9"/>
      <c r="K3455" s="8"/>
      <c r="L3455" s="8"/>
      <c r="M3455" s="9"/>
      <c r="N3455" s="8"/>
      <c r="O3455" s="8"/>
      <c r="P3455" s="9"/>
      <c r="Q3455" s="8"/>
      <c r="R3455" s="8"/>
      <c r="S3455" s="9"/>
      <c r="T3455" s="8"/>
      <c r="U3455" s="8"/>
      <c r="V3455" s="9"/>
      <c r="W3455" s="8"/>
      <c r="X3455" s="8"/>
      <c r="Y3455" s="9"/>
      <c r="Z3455" s="8"/>
      <c r="AA3455" s="8"/>
      <c r="AB3455" s="9"/>
      <c r="AD3455" s="8"/>
      <c r="AE3455" s="9"/>
      <c r="AF3455" s="8"/>
      <c r="AG3455" s="8"/>
      <c r="AH3455" s="3"/>
      <c r="AI3455" s="8"/>
    </row>
    <row r="3456" spans="1:35" s="10" customFormat="1" ht="18.95" customHeight="1" x14ac:dyDescent="0.25">
      <c r="A3456" s="8"/>
      <c r="B3456" s="8"/>
      <c r="C3456" s="8"/>
      <c r="D3456" s="9"/>
      <c r="E3456" s="8"/>
      <c r="F3456" s="8"/>
      <c r="G3456" s="9"/>
      <c r="H3456" s="8"/>
      <c r="I3456" s="8"/>
      <c r="J3456" s="9"/>
      <c r="K3456" s="8"/>
      <c r="L3456" s="8"/>
      <c r="M3456" s="9"/>
      <c r="N3456" s="8"/>
      <c r="O3456" s="8"/>
      <c r="P3456" s="9"/>
      <c r="Q3456" s="8"/>
      <c r="R3456" s="8"/>
      <c r="S3456" s="9"/>
      <c r="T3456" s="8"/>
      <c r="U3456" s="8"/>
      <c r="V3456" s="9"/>
      <c r="W3456" s="8"/>
      <c r="X3456" s="8"/>
      <c r="Y3456" s="9"/>
      <c r="Z3456" s="8"/>
      <c r="AA3456" s="8"/>
      <c r="AB3456" s="9"/>
      <c r="AD3456" s="8"/>
      <c r="AE3456" s="9"/>
      <c r="AF3456" s="8"/>
      <c r="AG3456" s="8"/>
      <c r="AH3456" s="3"/>
      <c r="AI3456" s="8"/>
    </row>
    <row r="3457" spans="1:35" s="10" customFormat="1" ht="18.95" customHeight="1" x14ac:dyDescent="0.25">
      <c r="A3457" s="8"/>
      <c r="B3457" s="8"/>
      <c r="C3457" s="8"/>
      <c r="D3457" s="9"/>
      <c r="E3457" s="8"/>
      <c r="F3457" s="8"/>
      <c r="G3457" s="9"/>
      <c r="H3457" s="8"/>
      <c r="I3457" s="8"/>
      <c r="J3457" s="9"/>
      <c r="K3457" s="8"/>
      <c r="L3457" s="8"/>
      <c r="M3457" s="9"/>
      <c r="N3457" s="8"/>
      <c r="O3457" s="8"/>
      <c r="P3457" s="9"/>
      <c r="Q3457" s="8"/>
      <c r="R3457" s="8"/>
      <c r="S3457" s="9"/>
      <c r="T3457" s="8"/>
      <c r="U3457" s="8"/>
      <c r="V3457" s="9"/>
      <c r="W3457" s="8"/>
      <c r="X3457" s="8"/>
      <c r="Y3457" s="9"/>
      <c r="Z3457" s="8"/>
      <c r="AA3457" s="8"/>
      <c r="AB3457" s="9"/>
      <c r="AD3457" s="8"/>
      <c r="AE3457" s="9"/>
      <c r="AF3457" s="8"/>
      <c r="AG3457" s="8"/>
      <c r="AH3457" s="3"/>
      <c r="AI3457" s="8"/>
    </row>
    <row r="3458" spans="1:35" s="10" customFormat="1" ht="18.95" customHeight="1" x14ac:dyDescent="0.25">
      <c r="A3458" s="8"/>
      <c r="B3458" s="8"/>
      <c r="C3458" s="8"/>
      <c r="D3458" s="9"/>
      <c r="E3458" s="8"/>
      <c r="F3458" s="8"/>
      <c r="G3458" s="9"/>
      <c r="H3458" s="8"/>
      <c r="I3458" s="8"/>
      <c r="J3458" s="9"/>
      <c r="K3458" s="8"/>
      <c r="L3458" s="8"/>
      <c r="M3458" s="9"/>
      <c r="N3458" s="8"/>
      <c r="O3458" s="8"/>
      <c r="P3458" s="9"/>
      <c r="Q3458" s="8"/>
      <c r="R3458" s="8"/>
      <c r="S3458" s="9"/>
      <c r="T3458" s="8"/>
      <c r="U3458" s="8"/>
      <c r="V3458" s="9"/>
      <c r="W3458" s="8"/>
      <c r="X3458" s="8"/>
      <c r="Y3458" s="9"/>
      <c r="Z3458" s="8"/>
      <c r="AA3458" s="8"/>
      <c r="AB3458" s="9"/>
      <c r="AD3458" s="8"/>
      <c r="AE3458" s="9"/>
      <c r="AF3458" s="8"/>
      <c r="AG3458" s="8"/>
      <c r="AH3458" s="3"/>
      <c r="AI3458" s="8"/>
    </row>
    <row r="3459" spans="1:35" s="10" customFormat="1" ht="18.95" customHeight="1" x14ac:dyDescent="0.25">
      <c r="A3459" s="8"/>
      <c r="B3459" s="8"/>
      <c r="C3459" s="8"/>
      <c r="D3459" s="9"/>
      <c r="E3459" s="8"/>
      <c r="F3459" s="8"/>
      <c r="G3459" s="9"/>
      <c r="H3459" s="8"/>
      <c r="I3459" s="8"/>
      <c r="J3459" s="9"/>
      <c r="K3459" s="8"/>
      <c r="L3459" s="8"/>
      <c r="M3459" s="9"/>
      <c r="N3459" s="8"/>
      <c r="O3459" s="8"/>
      <c r="P3459" s="9"/>
      <c r="Q3459" s="8"/>
      <c r="R3459" s="8"/>
      <c r="S3459" s="9"/>
      <c r="T3459" s="8"/>
      <c r="U3459" s="8"/>
      <c r="V3459" s="9"/>
      <c r="W3459" s="8"/>
      <c r="X3459" s="8"/>
      <c r="Y3459" s="9"/>
      <c r="Z3459" s="8"/>
      <c r="AA3459" s="8"/>
      <c r="AB3459" s="9"/>
      <c r="AD3459" s="8"/>
      <c r="AE3459" s="9"/>
      <c r="AF3459" s="8"/>
      <c r="AG3459" s="8"/>
      <c r="AH3459" s="3"/>
      <c r="AI3459" s="8"/>
    </row>
    <row r="3460" spans="1:35" s="10" customFormat="1" ht="18.95" customHeight="1" x14ac:dyDescent="0.25">
      <c r="A3460" s="8"/>
      <c r="B3460" s="8"/>
      <c r="C3460" s="8"/>
      <c r="D3460" s="9"/>
      <c r="E3460" s="8"/>
      <c r="F3460" s="8"/>
      <c r="G3460" s="9"/>
      <c r="H3460" s="8"/>
      <c r="I3460" s="8"/>
      <c r="J3460" s="9"/>
      <c r="K3460" s="8"/>
      <c r="L3460" s="8"/>
      <c r="M3460" s="9"/>
      <c r="N3460" s="8"/>
      <c r="O3460" s="8"/>
      <c r="P3460" s="9"/>
      <c r="Q3460" s="8"/>
      <c r="R3460" s="8"/>
      <c r="S3460" s="9"/>
      <c r="T3460" s="8"/>
      <c r="U3460" s="8"/>
      <c r="V3460" s="9"/>
      <c r="W3460" s="8"/>
      <c r="X3460" s="8"/>
      <c r="Y3460" s="9"/>
      <c r="Z3460" s="8"/>
      <c r="AA3460" s="8"/>
      <c r="AB3460" s="9"/>
      <c r="AD3460" s="8"/>
      <c r="AE3460" s="9"/>
      <c r="AF3460" s="8"/>
      <c r="AG3460" s="8"/>
      <c r="AH3460" s="3"/>
      <c r="AI3460" s="8"/>
    </row>
    <row r="3461" spans="1:35" s="10" customFormat="1" ht="18.95" customHeight="1" x14ac:dyDescent="0.25">
      <c r="A3461" s="8"/>
      <c r="B3461" s="8"/>
      <c r="C3461" s="8"/>
      <c r="D3461" s="9"/>
      <c r="E3461" s="8"/>
      <c r="F3461" s="8"/>
      <c r="G3461" s="9"/>
      <c r="H3461" s="8"/>
      <c r="I3461" s="8"/>
      <c r="J3461" s="9"/>
      <c r="K3461" s="8"/>
      <c r="L3461" s="8"/>
      <c r="M3461" s="9"/>
      <c r="N3461" s="8"/>
      <c r="O3461" s="8"/>
      <c r="P3461" s="9"/>
      <c r="Q3461" s="8"/>
      <c r="R3461" s="8"/>
      <c r="S3461" s="9"/>
      <c r="T3461" s="8"/>
      <c r="U3461" s="8"/>
      <c r="V3461" s="9"/>
      <c r="W3461" s="8"/>
      <c r="X3461" s="8"/>
      <c r="Y3461" s="9"/>
      <c r="Z3461" s="8"/>
      <c r="AA3461" s="8"/>
      <c r="AB3461" s="9"/>
      <c r="AD3461" s="8"/>
      <c r="AE3461" s="9"/>
      <c r="AF3461" s="8"/>
      <c r="AG3461" s="8"/>
      <c r="AH3461" s="3"/>
      <c r="AI3461" s="8"/>
    </row>
    <row r="3462" spans="1:35" s="10" customFormat="1" ht="18.95" customHeight="1" x14ac:dyDescent="0.25">
      <c r="A3462" s="8"/>
      <c r="B3462" s="8"/>
      <c r="C3462" s="8"/>
      <c r="D3462" s="9"/>
      <c r="E3462" s="8"/>
      <c r="F3462" s="8"/>
      <c r="G3462" s="9"/>
      <c r="H3462" s="8"/>
      <c r="I3462" s="8"/>
      <c r="J3462" s="9"/>
      <c r="K3462" s="8"/>
      <c r="L3462" s="8"/>
      <c r="M3462" s="9"/>
      <c r="N3462" s="8"/>
      <c r="O3462" s="8"/>
      <c r="P3462" s="9"/>
      <c r="Q3462" s="8"/>
      <c r="R3462" s="8"/>
      <c r="S3462" s="9"/>
      <c r="T3462" s="8"/>
      <c r="U3462" s="8"/>
      <c r="V3462" s="9"/>
      <c r="W3462" s="8"/>
      <c r="X3462" s="8"/>
      <c r="Y3462" s="9"/>
      <c r="Z3462" s="8"/>
      <c r="AA3462" s="8"/>
      <c r="AB3462" s="9"/>
      <c r="AD3462" s="8"/>
      <c r="AE3462" s="9"/>
      <c r="AF3462" s="8"/>
      <c r="AG3462" s="8"/>
      <c r="AH3462" s="3"/>
      <c r="AI3462" s="8"/>
    </row>
    <row r="3463" spans="1:35" s="10" customFormat="1" ht="18.95" customHeight="1" x14ac:dyDescent="0.25">
      <c r="A3463" s="8"/>
      <c r="B3463" s="8"/>
      <c r="C3463" s="8"/>
      <c r="D3463" s="9"/>
      <c r="E3463" s="8"/>
      <c r="F3463" s="8"/>
      <c r="G3463" s="9"/>
      <c r="H3463" s="8"/>
      <c r="I3463" s="8"/>
      <c r="J3463" s="9"/>
      <c r="K3463" s="8"/>
      <c r="L3463" s="8"/>
      <c r="M3463" s="9"/>
      <c r="N3463" s="8"/>
      <c r="O3463" s="8"/>
      <c r="P3463" s="9"/>
      <c r="Q3463" s="8"/>
      <c r="R3463" s="8"/>
      <c r="S3463" s="9"/>
      <c r="T3463" s="8"/>
      <c r="U3463" s="8"/>
      <c r="V3463" s="9"/>
      <c r="W3463" s="8"/>
      <c r="X3463" s="8"/>
      <c r="Y3463" s="9"/>
      <c r="Z3463" s="8"/>
      <c r="AA3463" s="8"/>
      <c r="AB3463" s="9"/>
      <c r="AD3463" s="8"/>
      <c r="AE3463" s="9"/>
      <c r="AF3463" s="8"/>
      <c r="AG3463" s="8"/>
      <c r="AH3463" s="3"/>
      <c r="AI3463" s="8"/>
    </row>
    <row r="3464" spans="1:35" s="10" customFormat="1" ht="18.95" customHeight="1" x14ac:dyDescent="0.25">
      <c r="A3464" s="8"/>
      <c r="B3464" s="8"/>
      <c r="C3464" s="8"/>
      <c r="D3464" s="9"/>
      <c r="E3464" s="8"/>
      <c r="F3464" s="8"/>
      <c r="G3464" s="9"/>
      <c r="H3464" s="8"/>
      <c r="I3464" s="8"/>
      <c r="J3464" s="9"/>
      <c r="K3464" s="8"/>
      <c r="L3464" s="8"/>
      <c r="M3464" s="9"/>
      <c r="N3464" s="8"/>
      <c r="O3464" s="8"/>
      <c r="P3464" s="9"/>
      <c r="Q3464" s="8"/>
      <c r="R3464" s="8"/>
      <c r="S3464" s="9"/>
      <c r="T3464" s="8"/>
      <c r="U3464" s="8"/>
      <c r="V3464" s="9"/>
      <c r="W3464" s="8"/>
      <c r="X3464" s="8"/>
      <c r="Y3464" s="9"/>
      <c r="Z3464" s="8"/>
      <c r="AA3464" s="8"/>
      <c r="AB3464" s="9"/>
      <c r="AD3464" s="8"/>
      <c r="AE3464" s="9"/>
      <c r="AF3464" s="8"/>
      <c r="AG3464" s="8"/>
      <c r="AH3464" s="3"/>
      <c r="AI3464" s="8"/>
    </row>
    <row r="3465" spans="1:35" s="10" customFormat="1" ht="18.95" customHeight="1" x14ac:dyDescent="0.25">
      <c r="A3465" s="8"/>
      <c r="B3465" s="8"/>
      <c r="C3465" s="8"/>
      <c r="D3465" s="9"/>
      <c r="E3465" s="8"/>
      <c r="F3465" s="8"/>
      <c r="G3465" s="9"/>
      <c r="H3465" s="8"/>
      <c r="I3465" s="8"/>
      <c r="J3465" s="9"/>
      <c r="K3465" s="8"/>
      <c r="L3465" s="8"/>
      <c r="M3465" s="9"/>
      <c r="N3465" s="8"/>
      <c r="O3465" s="8"/>
      <c r="P3465" s="9"/>
      <c r="Q3465" s="8"/>
      <c r="R3465" s="8"/>
      <c r="S3465" s="9"/>
      <c r="T3465" s="8"/>
      <c r="U3465" s="8"/>
      <c r="V3465" s="9"/>
      <c r="W3465" s="8"/>
      <c r="X3465" s="8"/>
      <c r="Y3465" s="9"/>
      <c r="Z3465" s="8"/>
      <c r="AA3465" s="8"/>
      <c r="AB3465" s="9"/>
      <c r="AD3465" s="8"/>
      <c r="AE3465" s="9"/>
      <c r="AF3465" s="8"/>
      <c r="AG3465" s="8"/>
      <c r="AH3465" s="3"/>
      <c r="AI3465" s="8"/>
    </row>
    <row r="3466" spans="1:35" s="10" customFormat="1" ht="18.95" customHeight="1" x14ac:dyDescent="0.25">
      <c r="A3466" s="8"/>
      <c r="B3466" s="8"/>
      <c r="C3466" s="8"/>
      <c r="D3466" s="9"/>
      <c r="E3466" s="8"/>
      <c r="F3466" s="8"/>
      <c r="G3466" s="9"/>
      <c r="H3466" s="8"/>
      <c r="I3466" s="8"/>
      <c r="J3466" s="9"/>
      <c r="K3466" s="8"/>
      <c r="L3466" s="8"/>
      <c r="M3466" s="9"/>
      <c r="N3466" s="8"/>
      <c r="O3466" s="8"/>
      <c r="P3466" s="9"/>
      <c r="Q3466" s="8"/>
      <c r="R3466" s="8"/>
      <c r="S3466" s="9"/>
      <c r="T3466" s="8"/>
      <c r="U3466" s="8"/>
      <c r="V3466" s="9"/>
      <c r="W3466" s="8"/>
      <c r="X3466" s="8"/>
      <c r="Y3466" s="9"/>
      <c r="Z3466" s="8"/>
      <c r="AA3466" s="8"/>
      <c r="AB3466" s="9"/>
      <c r="AD3466" s="8"/>
      <c r="AE3466" s="9"/>
      <c r="AF3466" s="8"/>
      <c r="AG3466" s="8"/>
      <c r="AH3466" s="3"/>
      <c r="AI3466" s="8"/>
    </row>
    <row r="3467" spans="1:35" s="10" customFormat="1" ht="18.95" customHeight="1" x14ac:dyDescent="0.25">
      <c r="A3467" s="8"/>
      <c r="B3467" s="8"/>
      <c r="C3467" s="8"/>
      <c r="D3467" s="9"/>
      <c r="E3467" s="8"/>
      <c r="F3467" s="8"/>
      <c r="G3467" s="9"/>
      <c r="H3467" s="8"/>
      <c r="I3467" s="8"/>
      <c r="J3467" s="9"/>
      <c r="K3467" s="8"/>
      <c r="L3467" s="8"/>
      <c r="M3467" s="9"/>
      <c r="N3467" s="8"/>
      <c r="O3467" s="8"/>
      <c r="P3467" s="9"/>
      <c r="Q3467" s="8"/>
      <c r="R3467" s="8"/>
      <c r="S3467" s="9"/>
      <c r="T3467" s="8"/>
      <c r="U3467" s="8"/>
      <c r="V3467" s="9"/>
      <c r="W3467" s="8"/>
      <c r="X3467" s="8"/>
      <c r="Y3467" s="9"/>
      <c r="Z3467" s="8"/>
      <c r="AA3467" s="8"/>
      <c r="AB3467" s="9"/>
      <c r="AD3467" s="8"/>
      <c r="AE3467" s="9"/>
      <c r="AF3467" s="8"/>
      <c r="AG3467" s="8"/>
      <c r="AH3467" s="3"/>
      <c r="AI3467" s="8"/>
    </row>
    <row r="3468" spans="1:35" s="10" customFormat="1" ht="18.95" customHeight="1" x14ac:dyDescent="0.25">
      <c r="A3468" s="8"/>
      <c r="B3468" s="8"/>
      <c r="C3468" s="8"/>
      <c r="D3468" s="9"/>
      <c r="E3468" s="8"/>
      <c r="F3468" s="8"/>
      <c r="G3468" s="9"/>
      <c r="H3468" s="8"/>
      <c r="I3468" s="8"/>
      <c r="J3468" s="9"/>
      <c r="K3468" s="8"/>
      <c r="L3468" s="8"/>
      <c r="M3468" s="9"/>
      <c r="N3468" s="8"/>
      <c r="O3468" s="8"/>
      <c r="P3468" s="9"/>
      <c r="Q3468" s="8"/>
      <c r="R3468" s="8"/>
      <c r="S3468" s="9"/>
      <c r="T3468" s="8"/>
      <c r="U3468" s="8"/>
      <c r="V3468" s="9"/>
      <c r="W3468" s="8"/>
      <c r="X3468" s="8"/>
      <c r="Y3468" s="9"/>
      <c r="Z3468" s="8"/>
      <c r="AA3468" s="8"/>
      <c r="AB3468" s="9"/>
      <c r="AD3468" s="8"/>
      <c r="AE3468" s="9"/>
      <c r="AF3468" s="8"/>
      <c r="AG3468" s="8"/>
      <c r="AH3468" s="3"/>
      <c r="AI3468" s="8"/>
    </row>
    <row r="3469" spans="1:35" s="10" customFormat="1" ht="18.95" customHeight="1" x14ac:dyDescent="0.25">
      <c r="A3469" s="8"/>
      <c r="B3469" s="8"/>
      <c r="C3469" s="8"/>
      <c r="D3469" s="9"/>
      <c r="E3469" s="8"/>
      <c r="F3469" s="8"/>
      <c r="G3469" s="9"/>
      <c r="H3469" s="8"/>
      <c r="I3469" s="8"/>
      <c r="J3469" s="9"/>
      <c r="K3469" s="8"/>
      <c r="L3469" s="8"/>
      <c r="M3469" s="9"/>
      <c r="N3469" s="8"/>
      <c r="O3469" s="8"/>
      <c r="P3469" s="9"/>
      <c r="Q3469" s="8"/>
      <c r="R3469" s="8"/>
      <c r="S3469" s="9"/>
      <c r="T3469" s="8"/>
      <c r="U3469" s="8"/>
      <c r="V3469" s="9"/>
      <c r="W3469" s="8"/>
      <c r="X3469" s="8"/>
      <c r="Y3469" s="9"/>
      <c r="Z3469" s="8"/>
      <c r="AA3469" s="8"/>
      <c r="AB3469" s="9"/>
      <c r="AD3469" s="8"/>
      <c r="AE3469" s="9"/>
      <c r="AF3469" s="8"/>
      <c r="AG3469" s="8"/>
      <c r="AH3469" s="3"/>
      <c r="AI3469" s="8"/>
    </row>
    <row r="3470" spans="1:35" s="10" customFormat="1" ht="18.95" customHeight="1" x14ac:dyDescent="0.25">
      <c r="A3470" s="8"/>
      <c r="B3470" s="8"/>
      <c r="C3470" s="8"/>
      <c r="D3470" s="9"/>
      <c r="E3470" s="8"/>
      <c r="F3470" s="8"/>
      <c r="G3470" s="9"/>
      <c r="H3470" s="8"/>
      <c r="I3470" s="8"/>
      <c r="J3470" s="9"/>
      <c r="K3470" s="8"/>
      <c r="L3470" s="8"/>
      <c r="M3470" s="9"/>
      <c r="N3470" s="8"/>
      <c r="O3470" s="8"/>
      <c r="P3470" s="9"/>
      <c r="Q3470" s="8"/>
      <c r="R3470" s="8"/>
      <c r="S3470" s="9"/>
      <c r="T3470" s="8"/>
      <c r="U3470" s="8"/>
      <c r="V3470" s="9"/>
      <c r="W3470" s="8"/>
      <c r="X3470" s="8"/>
      <c r="Y3470" s="9"/>
      <c r="Z3470" s="8"/>
      <c r="AA3470" s="8"/>
      <c r="AB3470" s="9"/>
      <c r="AD3470" s="8"/>
      <c r="AE3470" s="9"/>
      <c r="AF3470" s="8"/>
      <c r="AG3470" s="8"/>
      <c r="AH3470" s="3"/>
      <c r="AI3470" s="8"/>
    </row>
    <row r="3471" spans="1:35" s="10" customFormat="1" ht="18.95" customHeight="1" x14ac:dyDescent="0.25">
      <c r="A3471" s="8"/>
      <c r="B3471" s="8"/>
      <c r="C3471" s="8"/>
      <c r="D3471" s="9"/>
      <c r="E3471" s="8"/>
      <c r="F3471" s="8"/>
      <c r="G3471" s="9"/>
      <c r="H3471" s="8"/>
      <c r="I3471" s="8"/>
      <c r="J3471" s="9"/>
      <c r="K3471" s="8"/>
      <c r="L3471" s="8"/>
      <c r="M3471" s="9"/>
      <c r="N3471" s="8"/>
      <c r="O3471" s="8"/>
      <c r="P3471" s="9"/>
      <c r="Q3471" s="8"/>
      <c r="R3471" s="8"/>
      <c r="S3471" s="9"/>
      <c r="T3471" s="8"/>
      <c r="U3471" s="8"/>
      <c r="V3471" s="9"/>
      <c r="W3471" s="8"/>
      <c r="X3471" s="8"/>
      <c r="Y3471" s="9"/>
      <c r="Z3471" s="8"/>
      <c r="AA3471" s="8"/>
      <c r="AB3471" s="9"/>
      <c r="AD3471" s="8"/>
      <c r="AE3471" s="9"/>
      <c r="AF3471" s="8"/>
      <c r="AG3471" s="8"/>
      <c r="AH3471" s="3"/>
      <c r="AI3471" s="8"/>
    </row>
    <row r="3472" spans="1:35" s="10" customFormat="1" ht="18.95" customHeight="1" x14ac:dyDescent="0.25">
      <c r="A3472" s="8"/>
      <c r="B3472" s="8"/>
      <c r="C3472" s="8"/>
      <c r="D3472" s="9"/>
      <c r="E3472" s="8"/>
      <c r="F3472" s="8"/>
      <c r="G3472" s="9"/>
      <c r="H3472" s="8"/>
      <c r="I3472" s="8"/>
      <c r="J3472" s="9"/>
      <c r="K3472" s="8"/>
      <c r="L3472" s="8"/>
      <c r="M3472" s="9"/>
      <c r="N3472" s="8"/>
      <c r="O3472" s="8"/>
      <c r="P3472" s="9"/>
      <c r="Q3472" s="8"/>
      <c r="R3472" s="8"/>
      <c r="S3472" s="9"/>
      <c r="T3472" s="8"/>
      <c r="U3472" s="8"/>
      <c r="V3472" s="9"/>
      <c r="W3472" s="8"/>
      <c r="X3472" s="8"/>
      <c r="Y3472" s="9"/>
      <c r="Z3472" s="8"/>
      <c r="AA3472" s="8"/>
      <c r="AB3472" s="9"/>
      <c r="AD3472" s="8"/>
      <c r="AE3472" s="9"/>
      <c r="AF3472" s="8"/>
      <c r="AG3472" s="8"/>
      <c r="AH3472" s="3"/>
      <c r="AI3472" s="8"/>
    </row>
    <row r="3473" spans="1:35" s="10" customFormat="1" ht="18.95" customHeight="1" x14ac:dyDescent="0.25">
      <c r="A3473" s="8"/>
      <c r="B3473" s="8"/>
      <c r="C3473" s="8"/>
      <c r="D3473" s="9"/>
      <c r="E3473" s="8"/>
      <c r="F3473" s="8"/>
      <c r="G3473" s="9"/>
      <c r="H3473" s="8"/>
      <c r="I3473" s="8"/>
      <c r="J3473" s="9"/>
      <c r="K3473" s="8"/>
      <c r="L3473" s="8"/>
      <c r="M3473" s="9"/>
      <c r="N3473" s="8"/>
      <c r="O3473" s="8"/>
      <c r="P3473" s="9"/>
      <c r="Q3473" s="8"/>
      <c r="R3473" s="8"/>
      <c r="S3473" s="9"/>
      <c r="T3473" s="8"/>
      <c r="U3473" s="8"/>
      <c r="V3473" s="9"/>
      <c r="W3473" s="8"/>
      <c r="X3473" s="8"/>
      <c r="Y3473" s="9"/>
      <c r="Z3473" s="8"/>
      <c r="AA3473" s="8"/>
      <c r="AB3473" s="9"/>
      <c r="AD3473" s="8"/>
      <c r="AE3473" s="9"/>
      <c r="AF3473" s="8"/>
      <c r="AG3473" s="8"/>
      <c r="AH3473" s="3"/>
      <c r="AI3473" s="8"/>
    </row>
    <row r="3474" spans="1:35" s="10" customFormat="1" ht="18.95" customHeight="1" x14ac:dyDescent="0.25">
      <c r="A3474" s="8"/>
      <c r="B3474" s="8"/>
      <c r="C3474" s="8"/>
      <c r="D3474" s="9"/>
      <c r="E3474" s="8"/>
      <c r="F3474" s="8"/>
      <c r="G3474" s="9"/>
      <c r="H3474" s="8"/>
      <c r="I3474" s="8"/>
      <c r="J3474" s="9"/>
      <c r="K3474" s="8"/>
      <c r="L3474" s="8"/>
      <c r="M3474" s="9"/>
      <c r="N3474" s="8"/>
      <c r="O3474" s="8"/>
      <c r="P3474" s="9"/>
      <c r="Q3474" s="8"/>
      <c r="R3474" s="8"/>
      <c r="S3474" s="9"/>
      <c r="T3474" s="8"/>
      <c r="U3474" s="8"/>
      <c r="V3474" s="9"/>
      <c r="W3474" s="8"/>
      <c r="X3474" s="8"/>
      <c r="Y3474" s="9"/>
      <c r="Z3474" s="8"/>
      <c r="AA3474" s="8"/>
      <c r="AB3474" s="9"/>
      <c r="AD3474" s="8"/>
      <c r="AE3474" s="9"/>
      <c r="AF3474" s="8"/>
      <c r="AG3474" s="8"/>
      <c r="AH3474" s="3"/>
      <c r="AI3474" s="8"/>
    </row>
    <row r="3475" spans="1:35" s="10" customFormat="1" ht="18.95" customHeight="1" x14ac:dyDescent="0.25">
      <c r="A3475" s="8"/>
      <c r="B3475" s="8"/>
      <c r="C3475" s="8"/>
      <c r="D3475" s="9"/>
      <c r="E3475" s="8"/>
      <c r="F3475" s="8"/>
      <c r="G3475" s="9"/>
      <c r="H3475" s="8"/>
      <c r="I3475" s="8"/>
      <c r="J3475" s="9"/>
      <c r="K3475" s="8"/>
      <c r="L3475" s="8"/>
      <c r="M3475" s="9"/>
      <c r="N3475" s="8"/>
      <c r="O3475" s="8"/>
      <c r="P3475" s="9"/>
      <c r="Q3475" s="8"/>
      <c r="R3475" s="8"/>
      <c r="S3475" s="9"/>
      <c r="T3475" s="8"/>
      <c r="U3475" s="8"/>
      <c r="V3475" s="9"/>
      <c r="W3475" s="8"/>
      <c r="X3475" s="8"/>
      <c r="Y3475" s="9"/>
      <c r="Z3475" s="8"/>
      <c r="AA3475" s="8"/>
      <c r="AB3475" s="9"/>
      <c r="AD3475" s="8"/>
      <c r="AE3475" s="9"/>
      <c r="AF3475" s="8"/>
      <c r="AG3475" s="8"/>
      <c r="AH3475" s="3"/>
      <c r="AI3475" s="8"/>
    </row>
    <row r="3476" spans="1:35" s="10" customFormat="1" ht="18.95" customHeight="1" x14ac:dyDescent="0.25">
      <c r="A3476" s="8"/>
      <c r="B3476" s="8"/>
      <c r="C3476" s="8"/>
      <c r="D3476" s="9"/>
      <c r="E3476" s="8"/>
      <c r="F3476" s="8"/>
      <c r="G3476" s="9"/>
      <c r="H3476" s="8"/>
      <c r="I3476" s="8"/>
      <c r="J3476" s="9"/>
      <c r="K3476" s="8"/>
      <c r="L3476" s="8"/>
      <c r="M3476" s="9"/>
      <c r="N3476" s="8"/>
      <c r="O3476" s="8"/>
      <c r="P3476" s="9"/>
      <c r="Q3476" s="8"/>
      <c r="R3476" s="8"/>
      <c r="S3476" s="9"/>
      <c r="T3476" s="8"/>
      <c r="U3476" s="8"/>
      <c r="V3476" s="9"/>
      <c r="W3476" s="8"/>
      <c r="X3476" s="8"/>
      <c r="Y3476" s="9"/>
      <c r="Z3476" s="8"/>
      <c r="AA3476" s="8"/>
      <c r="AB3476" s="9"/>
      <c r="AD3476" s="8"/>
      <c r="AE3476" s="9"/>
      <c r="AF3476" s="8"/>
      <c r="AG3476" s="8"/>
      <c r="AH3476" s="3"/>
      <c r="AI3476" s="8"/>
    </row>
    <row r="3477" spans="1:35" s="10" customFormat="1" ht="18.95" customHeight="1" x14ac:dyDescent="0.25">
      <c r="A3477" s="8"/>
      <c r="B3477" s="8"/>
      <c r="C3477" s="8"/>
      <c r="D3477" s="9"/>
      <c r="E3477" s="8"/>
      <c r="F3477" s="8"/>
      <c r="G3477" s="9"/>
      <c r="H3477" s="8"/>
      <c r="I3477" s="8"/>
      <c r="J3477" s="9"/>
      <c r="K3477" s="8"/>
      <c r="L3477" s="8"/>
      <c r="M3477" s="9"/>
      <c r="N3477" s="8"/>
      <c r="O3477" s="8"/>
      <c r="P3477" s="9"/>
      <c r="Q3477" s="8"/>
      <c r="R3477" s="8"/>
      <c r="S3477" s="9"/>
      <c r="T3477" s="8"/>
      <c r="U3477" s="8"/>
      <c r="V3477" s="9"/>
      <c r="W3477" s="8"/>
      <c r="X3477" s="8"/>
      <c r="Y3477" s="9"/>
      <c r="Z3477" s="8"/>
      <c r="AA3477" s="8"/>
      <c r="AB3477" s="9"/>
      <c r="AD3477" s="8"/>
      <c r="AE3477" s="9"/>
      <c r="AF3477" s="8"/>
      <c r="AG3477" s="8"/>
      <c r="AH3477" s="3"/>
      <c r="AI3477" s="8"/>
    </row>
    <row r="3478" spans="1:35" s="10" customFormat="1" ht="18.95" customHeight="1" x14ac:dyDescent="0.25">
      <c r="A3478" s="8"/>
      <c r="B3478" s="8"/>
      <c r="C3478" s="8"/>
      <c r="D3478" s="9"/>
      <c r="E3478" s="8"/>
      <c r="F3478" s="8"/>
      <c r="G3478" s="9"/>
      <c r="H3478" s="8"/>
      <c r="I3478" s="8"/>
      <c r="J3478" s="9"/>
      <c r="K3478" s="8"/>
      <c r="L3478" s="8"/>
      <c r="M3478" s="9"/>
      <c r="N3478" s="8"/>
      <c r="O3478" s="8"/>
      <c r="P3478" s="9"/>
      <c r="Q3478" s="8"/>
      <c r="R3478" s="8"/>
      <c r="S3478" s="9"/>
      <c r="T3478" s="8"/>
      <c r="U3478" s="8"/>
      <c r="V3478" s="9"/>
      <c r="W3478" s="8"/>
      <c r="X3478" s="8"/>
      <c r="Y3478" s="9"/>
      <c r="Z3478" s="8"/>
      <c r="AA3478" s="8"/>
      <c r="AB3478" s="9"/>
      <c r="AD3478" s="8"/>
      <c r="AE3478" s="9"/>
      <c r="AF3478" s="8"/>
      <c r="AG3478" s="8"/>
      <c r="AH3478" s="3"/>
      <c r="AI3478" s="8"/>
    </row>
    <row r="3479" spans="1:35" s="10" customFormat="1" ht="18.95" customHeight="1" x14ac:dyDescent="0.25">
      <c r="A3479" s="8"/>
      <c r="B3479" s="8"/>
      <c r="C3479" s="8"/>
      <c r="D3479" s="9"/>
      <c r="E3479" s="8"/>
      <c r="F3479" s="8"/>
      <c r="G3479" s="9"/>
      <c r="H3479" s="8"/>
      <c r="I3479" s="8"/>
      <c r="J3479" s="9"/>
      <c r="K3479" s="8"/>
      <c r="L3479" s="8"/>
      <c r="M3479" s="9"/>
      <c r="N3479" s="8"/>
      <c r="O3479" s="8"/>
      <c r="P3479" s="9"/>
      <c r="Q3479" s="8"/>
      <c r="R3479" s="8"/>
      <c r="S3479" s="9"/>
      <c r="T3479" s="8"/>
      <c r="U3479" s="8"/>
      <c r="V3479" s="9"/>
      <c r="W3479" s="8"/>
      <c r="X3479" s="8"/>
      <c r="Y3479" s="9"/>
      <c r="Z3479" s="8"/>
      <c r="AA3479" s="8"/>
      <c r="AB3479" s="9"/>
      <c r="AD3479" s="8"/>
      <c r="AE3479" s="9"/>
      <c r="AF3479" s="8"/>
      <c r="AG3479" s="8"/>
      <c r="AH3479" s="3"/>
      <c r="AI3479" s="8"/>
    </row>
    <row r="3480" spans="1:35" s="10" customFormat="1" ht="18.95" customHeight="1" x14ac:dyDescent="0.25">
      <c r="A3480" s="8"/>
      <c r="B3480" s="8"/>
      <c r="C3480" s="8"/>
      <c r="D3480" s="9"/>
      <c r="E3480" s="8"/>
      <c r="F3480" s="8"/>
      <c r="G3480" s="9"/>
      <c r="H3480" s="8"/>
      <c r="I3480" s="8"/>
      <c r="J3480" s="9"/>
      <c r="K3480" s="8"/>
      <c r="L3480" s="8"/>
      <c r="M3480" s="9"/>
      <c r="N3480" s="8"/>
      <c r="O3480" s="8"/>
      <c r="P3480" s="9"/>
      <c r="Q3480" s="8"/>
      <c r="R3480" s="8"/>
      <c r="S3480" s="9"/>
      <c r="T3480" s="8"/>
      <c r="U3480" s="8"/>
      <c r="V3480" s="9"/>
      <c r="W3480" s="8"/>
      <c r="X3480" s="8"/>
      <c r="Y3480" s="9"/>
      <c r="Z3480" s="8"/>
      <c r="AA3480" s="8"/>
      <c r="AB3480" s="9"/>
      <c r="AD3480" s="8"/>
      <c r="AE3480" s="9"/>
      <c r="AF3480" s="8"/>
      <c r="AG3480" s="8"/>
      <c r="AH3480" s="3"/>
      <c r="AI3480" s="8"/>
    </row>
    <row r="3481" spans="1:35" s="10" customFormat="1" ht="18.95" customHeight="1" x14ac:dyDescent="0.25">
      <c r="A3481" s="8"/>
      <c r="B3481" s="8"/>
      <c r="C3481" s="8"/>
      <c r="D3481" s="9"/>
      <c r="E3481" s="8"/>
      <c r="F3481" s="8"/>
      <c r="G3481" s="9"/>
      <c r="H3481" s="8"/>
      <c r="I3481" s="8"/>
      <c r="J3481" s="9"/>
      <c r="K3481" s="8"/>
      <c r="L3481" s="8"/>
      <c r="M3481" s="9"/>
      <c r="N3481" s="8"/>
      <c r="O3481" s="8"/>
      <c r="P3481" s="9"/>
      <c r="Q3481" s="8"/>
      <c r="R3481" s="8"/>
      <c r="S3481" s="9"/>
      <c r="T3481" s="8"/>
      <c r="U3481" s="8"/>
      <c r="V3481" s="9"/>
      <c r="W3481" s="8"/>
      <c r="X3481" s="8"/>
      <c r="Y3481" s="9"/>
      <c r="Z3481" s="8"/>
      <c r="AA3481" s="8"/>
      <c r="AB3481" s="9"/>
      <c r="AD3481" s="8"/>
      <c r="AE3481" s="9"/>
      <c r="AF3481" s="8"/>
      <c r="AG3481" s="8"/>
      <c r="AH3481" s="3"/>
      <c r="AI3481" s="8"/>
    </row>
    <row r="3482" spans="1:35" s="10" customFormat="1" ht="18.95" customHeight="1" x14ac:dyDescent="0.25">
      <c r="A3482" s="8"/>
      <c r="B3482" s="8"/>
      <c r="C3482" s="8"/>
      <c r="D3482" s="9"/>
      <c r="E3482" s="8"/>
      <c r="F3482" s="8"/>
      <c r="G3482" s="9"/>
      <c r="H3482" s="8"/>
      <c r="I3482" s="8"/>
      <c r="J3482" s="9"/>
      <c r="K3482" s="8"/>
      <c r="L3482" s="8"/>
      <c r="M3482" s="9"/>
      <c r="N3482" s="8"/>
      <c r="O3482" s="8"/>
      <c r="P3482" s="9"/>
      <c r="Q3482" s="8"/>
      <c r="R3482" s="8"/>
      <c r="S3482" s="9"/>
      <c r="T3482" s="8"/>
      <c r="U3482" s="8"/>
      <c r="V3482" s="9"/>
      <c r="W3482" s="8"/>
      <c r="X3482" s="8"/>
      <c r="Y3482" s="9"/>
      <c r="Z3482" s="8"/>
      <c r="AA3482" s="8"/>
      <c r="AB3482" s="9"/>
      <c r="AD3482" s="8"/>
      <c r="AE3482" s="9"/>
      <c r="AF3482" s="8"/>
      <c r="AG3482" s="8"/>
      <c r="AH3482" s="3"/>
      <c r="AI3482" s="8"/>
    </row>
    <row r="3483" spans="1:35" s="10" customFormat="1" ht="18.95" customHeight="1" x14ac:dyDescent="0.25">
      <c r="A3483" s="8"/>
      <c r="B3483" s="8"/>
      <c r="C3483" s="8"/>
      <c r="D3483" s="9"/>
      <c r="E3483" s="8"/>
      <c r="F3483" s="8"/>
      <c r="G3483" s="9"/>
      <c r="H3483" s="8"/>
      <c r="I3483" s="8"/>
      <c r="J3483" s="9"/>
      <c r="K3483" s="8"/>
      <c r="L3483" s="8"/>
      <c r="M3483" s="9"/>
      <c r="N3483" s="8"/>
      <c r="O3483" s="8"/>
      <c r="P3483" s="9"/>
      <c r="Q3483" s="8"/>
      <c r="R3483" s="8"/>
      <c r="S3483" s="9"/>
      <c r="T3483" s="8"/>
      <c r="U3483" s="8"/>
      <c r="V3483" s="9"/>
      <c r="W3483" s="8"/>
      <c r="X3483" s="8"/>
      <c r="Y3483" s="9"/>
      <c r="Z3483" s="8"/>
      <c r="AA3483" s="8"/>
      <c r="AB3483" s="9"/>
      <c r="AD3483" s="8"/>
      <c r="AE3483" s="9"/>
      <c r="AF3483" s="8"/>
      <c r="AG3483" s="8"/>
      <c r="AH3483" s="3"/>
      <c r="AI3483" s="8"/>
    </row>
    <row r="3484" spans="1:35" s="10" customFormat="1" ht="18.95" customHeight="1" x14ac:dyDescent="0.25">
      <c r="A3484" s="8"/>
      <c r="B3484" s="8"/>
      <c r="C3484" s="8"/>
      <c r="D3484" s="9"/>
      <c r="E3484" s="8"/>
      <c r="F3484" s="8"/>
      <c r="G3484" s="9"/>
      <c r="H3484" s="8"/>
      <c r="I3484" s="8"/>
      <c r="J3484" s="9"/>
      <c r="K3484" s="8"/>
      <c r="L3484" s="8"/>
      <c r="M3484" s="9"/>
      <c r="N3484" s="8"/>
      <c r="O3484" s="8"/>
      <c r="P3484" s="9"/>
      <c r="Q3484" s="8"/>
      <c r="R3484" s="8"/>
      <c r="S3484" s="9"/>
      <c r="T3484" s="8"/>
      <c r="U3484" s="8"/>
      <c r="V3484" s="9"/>
      <c r="W3484" s="8"/>
      <c r="X3484" s="8"/>
      <c r="Y3484" s="9"/>
      <c r="Z3484" s="8"/>
      <c r="AA3484" s="8"/>
      <c r="AB3484" s="9"/>
      <c r="AD3484" s="8"/>
      <c r="AE3484" s="9"/>
      <c r="AF3484" s="8"/>
      <c r="AG3484" s="8"/>
      <c r="AH3484" s="3"/>
      <c r="AI3484" s="8"/>
    </row>
    <row r="3485" spans="1:35" s="10" customFormat="1" ht="18.95" customHeight="1" x14ac:dyDescent="0.25">
      <c r="A3485" s="8"/>
      <c r="B3485" s="8"/>
      <c r="C3485" s="8"/>
      <c r="D3485" s="9"/>
      <c r="E3485" s="8"/>
      <c r="F3485" s="8"/>
      <c r="G3485" s="9"/>
      <c r="H3485" s="8"/>
      <c r="I3485" s="8"/>
      <c r="J3485" s="9"/>
      <c r="K3485" s="8"/>
      <c r="L3485" s="8"/>
      <c r="M3485" s="9"/>
      <c r="N3485" s="8"/>
      <c r="O3485" s="8"/>
      <c r="P3485" s="9"/>
      <c r="Q3485" s="8"/>
      <c r="R3485" s="8"/>
      <c r="S3485" s="9"/>
      <c r="T3485" s="8"/>
      <c r="U3485" s="8"/>
      <c r="V3485" s="9"/>
      <c r="W3485" s="8"/>
      <c r="X3485" s="8"/>
      <c r="Y3485" s="9"/>
      <c r="Z3485" s="8"/>
      <c r="AA3485" s="8"/>
      <c r="AB3485" s="9"/>
      <c r="AD3485" s="8"/>
      <c r="AE3485" s="9"/>
      <c r="AF3485" s="8"/>
      <c r="AG3485" s="8"/>
      <c r="AH3485" s="3"/>
      <c r="AI3485" s="8"/>
    </row>
    <row r="3486" spans="1:35" s="10" customFormat="1" ht="18.95" customHeight="1" x14ac:dyDescent="0.25">
      <c r="A3486" s="8"/>
      <c r="B3486" s="8"/>
      <c r="C3486" s="8"/>
      <c r="D3486" s="9"/>
      <c r="E3486" s="8"/>
      <c r="F3486" s="8"/>
      <c r="G3486" s="9"/>
      <c r="H3486" s="8"/>
      <c r="I3486" s="8"/>
      <c r="J3486" s="9"/>
      <c r="K3486" s="8"/>
      <c r="L3486" s="8"/>
      <c r="M3486" s="9"/>
      <c r="N3486" s="8"/>
      <c r="O3486" s="8"/>
      <c r="P3486" s="9"/>
      <c r="Q3486" s="8"/>
      <c r="R3486" s="8"/>
      <c r="S3486" s="9"/>
      <c r="T3486" s="8"/>
      <c r="U3486" s="8"/>
      <c r="V3486" s="9"/>
      <c r="W3486" s="8"/>
      <c r="X3486" s="8"/>
      <c r="Y3486" s="9"/>
      <c r="Z3486" s="8"/>
      <c r="AA3486" s="8"/>
      <c r="AB3486" s="9"/>
      <c r="AD3486" s="8"/>
      <c r="AE3486" s="9"/>
      <c r="AF3486" s="8"/>
      <c r="AG3486" s="8"/>
      <c r="AH3486" s="3"/>
      <c r="AI3486" s="8"/>
    </row>
    <row r="3487" spans="1:35" s="10" customFormat="1" ht="18.95" customHeight="1" x14ac:dyDescent="0.25">
      <c r="A3487" s="8"/>
      <c r="B3487" s="8"/>
      <c r="C3487" s="8"/>
      <c r="D3487" s="9"/>
      <c r="E3487" s="8"/>
      <c r="F3487" s="8"/>
      <c r="G3487" s="9"/>
      <c r="H3487" s="8"/>
      <c r="I3487" s="8"/>
      <c r="J3487" s="9"/>
      <c r="K3487" s="8"/>
      <c r="L3487" s="8"/>
      <c r="M3487" s="9"/>
      <c r="N3487" s="8"/>
      <c r="O3487" s="8"/>
      <c r="P3487" s="9"/>
      <c r="Q3487" s="8"/>
      <c r="R3487" s="8"/>
      <c r="S3487" s="9"/>
      <c r="T3487" s="8"/>
      <c r="U3487" s="8"/>
      <c r="V3487" s="9"/>
      <c r="W3487" s="8"/>
      <c r="X3487" s="8"/>
      <c r="Y3487" s="9"/>
      <c r="Z3487" s="8"/>
      <c r="AA3487" s="8"/>
      <c r="AB3487" s="9"/>
      <c r="AD3487" s="8"/>
      <c r="AE3487" s="9"/>
      <c r="AF3487" s="8"/>
      <c r="AG3487" s="8"/>
      <c r="AH3487" s="3"/>
      <c r="AI3487" s="8"/>
    </row>
    <row r="3488" spans="1:35" s="10" customFormat="1" ht="18.95" customHeight="1" x14ac:dyDescent="0.25">
      <c r="A3488" s="8"/>
      <c r="B3488" s="8"/>
      <c r="C3488" s="8"/>
      <c r="D3488" s="9"/>
      <c r="E3488" s="8"/>
      <c r="F3488" s="8"/>
      <c r="G3488" s="9"/>
      <c r="H3488" s="8"/>
      <c r="I3488" s="8"/>
      <c r="J3488" s="9"/>
      <c r="K3488" s="8"/>
      <c r="L3488" s="8"/>
      <c r="M3488" s="9"/>
      <c r="N3488" s="8"/>
      <c r="O3488" s="8"/>
      <c r="P3488" s="9"/>
      <c r="Q3488" s="8"/>
      <c r="R3488" s="8"/>
      <c r="S3488" s="9"/>
      <c r="T3488" s="8"/>
      <c r="U3488" s="8"/>
      <c r="V3488" s="9"/>
      <c r="W3488" s="8"/>
      <c r="X3488" s="8"/>
      <c r="Y3488" s="9"/>
      <c r="Z3488" s="8"/>
      <c r="AA3488" s="8"/>
      <c r="AB3488" s="9"/>
      <c r="AD3488" s="8"/>
      <c r="AE3488" s="9"/>
      <c r="AF3488" s="8"/>
      <c r="AG3488" s="8"/>
      <c r="AH3488" s="3"/>
      <c r="AI3488" s="8"/>
    </row>
    <row r="3489" spans="1:35" s="10" customFormat="1" ht="18.95" customHeight="1" x14ac:dyDescent="0.25">
      <c r="A3489" s="8"/>
      <c r="B3489" s="8"/>
      <c r="C3489" s="8"/>
      <c r="D3489" s="9"/>
      <c r="E3489" s="8"/>
      <c r="F3489" s="8"/>
      <c r="G3489" s="9"/>
      <c r="H3489" s="8"/>
      <c r="I3489" s="8"/>
      <c r="J3489" s="9"/>
      <c r="K3489" s="8"/>
      <c r="L3489" s="8"/>
      <c r="M3489" s="9"/>
      <c r="N3489" s="8"/>
      <c r="O3489" s="8"/>
      <c r="P3489" s="9"/>
      <c r="Q3489" s="8"/>
      <c r="R3489" s="8"/>
      <c r="S3489" s="9"/>
      <c r="T3489" s="8"/>
      <c r="U3489" s="8"/>
      <c r="V3489" s="9"/>
      <c r="W3489" s="8"/>
      <c r="X3489" s="8"/>
      <c r="Y3489" s="9"/>
      <c r="Z3489" s="8"/>
      <c r="AA3489" s="8"/>
      <c r="AB3489" s="9"/>
      <c r="AD3489" s="8"/>
      <c r="AE3489" s="9"/>
      <c r="AF3489" s="8"/>
      <c r="AG3489" s="8"/>
      <c r="AH3489" s="3"/>
      <c r="AI3489" s="8"/>
    </row>
    <row r="3490" spans="1:35" s="10" customFormat="1" ht="18.95" customHeight="1" x14ac:dyDescent="0.25">
      <c r="A3490" s="8"/>
      <c r="B3490" s="8"/>
      <c r="C3490" s="8"/>
      <c r="D3490" s="9"/>
      <c r="E3490" s="8"/>
      <c r="F3490" s="8"/>
      <c r="G3490" s="9"/>
      <c r="H3490" s="8"/>
      <c r="I3490" s="8"/>
      <c r="J3490" s="9"/>
      <c r="K3490" s="8"/>
      <c r="L3490" s="8"/>
      <c r="M3490" s="9"/>
      <c r="N3490" s="8"/>
      <c r="O3490" s="8"/>
      <c r="P3490" s="9"/>
      <c r="Q3490" s="8"/>
      <c r="R3490" s="8"/>
      <c r="S3490" s="9"/>
      <c r="T3490" s="8"/>
      <c r="U3490" s="8"/>
      <c r="V3490" s="9"/>
      <c r="W3490" s="8"/>
      <c r="X3490" s="8"/>
      <c r="Y3490" s="9"/>
      <c r="Z3490" s="8"/>
      <c r="AA3490" s="8"/>
      <c r="AB3490" s="9"/>
      <c r="AD3490" s="8"/>
      <c r="AE3490" s="9"/>
      <c r="AF3490" s="8"/>
      <c r="AG3490" s="8"/>
      <c r="AH3490" s="3"/>
      <c r="AI3490" s="8"/>
    </row>
    <row r="3491" spans="1:35" s="10" customFormat="1" ht="18.95" customHeight="1" x14ac:dyDescent="0.25">
      <c r="A3491" s="8"/>
      <c r="B3491" s="8"/>
      <c r="C3491" s="8"/>
      <c r="D3491" s="9"/>
      <c r="E3491" s="8"/>
      <c r="F3491" s="8"/>
      <c r="G3491" s="9"/>
      <c r="H3491" s="8"/>
      <c r="I3491" s="8"/>
      <c r="J3491" s="9"/>
      <c r="K3491" s="8"/>
      <c r="L3491" s="8"/>
      <c r="M3491" s="9"/>
      <c r="N3491" s="8"/>
      <c r="O3491" s="8"/>
      <c r="P3491" s="9"/>
      <c r="Q3491" s="8"/>
      <c r="R3491" s="8"/>
      <c r="S3491" s="9"/>
      <c r="T3491" s="8"/>
      <c r="U3491" s="8"/>
      <c r="V3491" s="9"/>
      <c r="W3491" s="8"/>
      <c r="X3491" s="8"/>
      <c r="Y3491" s="9"/>
      <c r="Z3491" s="8"/>
      <c r="AA3491" s="8"/>
      <c r="AB3491" s="9"/>
      <c r="AD3491" s="8"/>
      <c r="AE3491" s="9"/>
      <c r="AF3491" s="8"/>
      <c r="AG3491" s="8"/>
      <c r="AH3491" s="3"/>
      <c r="AI3491" s="8"/>
    </row>
    <row r="3492" spans="1:35" s="10" customFormat="1" ht="18.95" customHeight="1" x14ac:dyDescent="0.25">
      <c r="A3492" s="8"/>
      <c r="B3492" s="8"/>
      <c r="C3492" s="8"/>
      <c r="D3492" s="9"/>
      <c r="E3492" s="8"/>
      <c r="F3492" s="8"/>
      <c r="G3492" s="9"/>
      <c r="H3492" s="8"/>
      <c r="I3492" s="8"/>
      <c r="J3492" s="9"/>
      <c r="K3492" s="8"/>
      <c r="L3492" s="8"/>
      <c r="M3492" s="9"/>
      <c r="N3492" s="8"/>
      <c r="O3492" s="8"/>
      <c r="P3492" s="9"/>
      <c r="Q3492" s="8"/>
      <c r="R3492" s="8"/>
      <c r="S3492" s="9"/>
      <c r="T3492" s="8"/>
      <c r="U3492" s="8"/>
      <c r="V3492" s="9"/>
      <c r="W3492" s="8"/>
      <c r="X3492" s="8"/>
      <c r="Y3492" s="9"/>
      <c r="Z3492" s="8"/>
      <c r="AA3492" s="8"/>
      <c r="AB3492" s="9"/>
      <c r="AD3492" s="8"/>
      <c r="AE3492" s="9"/>
      <c r="AF3492" s="8"/>
      <c r="AG3492" s="8"/>
      <c r="AH3492" s="3"/>
      <c r="AI3492" s="8"/>
    </row>
    <row r="3493" spans="1:35" s="10" customFormat="1" ht="18.95" customHeight="1" x14ac:dyDescent="0.25">
      <c r="A3493" s="8"/>
      <c r="B3493" s="8"/>
      <c r="C3493" s="8"/>
      <c r="D3493" s="9"/>
      <c r="E3493" s="8"/>
      <c r="F3493" s="8"/>
      <c r="G3493" s="9"/>
      <c r="H3493" s="8"/>
      <c r="I3493" s="8"/>
      <c r="J3493" s="9"/>
      <c r="K3493" s="8"/>
      <c r="L3493" s="8"/>
      <c r="M3493" s="9"/>
      <c r="N3493" s="8"/>
      <c r="O3493" s="8"/>
      <c r="P3493" s="9"/>
      <c r="Q3493" s="8"/>
      <c r="R3493" s="8"/>
      <c r="S3493" s="9"/>
      <c r="T3493" s="8"/>
      <c r="U3493" s="8"/>
      <c r="V3493" s="9"/>
      <c r="W3493" s="8"/>
      <c r="X3493" s="8"/>
      <c r="Y3493" s="9"/>
      <c r="Z3493" s="8"/>
      <c r="AA3493" s="8"/>
      <c r="AB3493" s="9"/>
      <c r="AD3493" s="8"/>
      <c r="AE3493" s="9"/>
      <c r="AF3493" s="8"/>
      <c r="AG3493" s="8"/>
      <c r="AH3493" s="3"/>
      <c r="AI3493" s="8"/>
    </row>
    <row r="3494" spans="1:35" s="10" customFormat="1" ht="18.95" customHeight="1" x14ac:dyDescent="0.25">
      <c r="A3494" s="8"/>
      <c r="B3494" s="8"/>
      <c r="C3494" s="8"/>
      <c r="D3494" s="9"/>
      <c r="E3494" s="8"/>
      <c r="F3494" s="8"/>
      <c r="G3494" s="9"/>
      <c r="H3494" s="8"/>
      <c r="I3494" s="8"/>
      <c r="J3494" s="9"/>
      <c r="K3494" s="8"/>
      <c r="L3494" s="8"/>
      <c r="M3494" s="9"/>
      <c r="N3494" s="8"/>
      <c r="O3494" s="8"/>
      <c r="P3494" s="9"/>
      <c r="Q3494" s="8"/>
      <c r="R3494" s="8"/>
      <c r="S3494" s="9"/>
      <c r="T3494" s="8"/>
      <c r="U3494" s="8"/>
      <c r="V3494" s="9"/>
      <c r="W3494" s="8"/>
      <c r="X3494" s="8"/>
      <c r="Y3494" s="9"/>
      <c r="Z3494" s="8"/>
      <c r="AA3494" s="8"/>
      <c r="AB3494" s="9"/>
      <c r="AD3494" s="8"/>
      <c r="AE3494" s="9"/>
      <c r="AF3494" s="8"/>
      <c r="AG3494" s="8"/>
      <c r="AH3494" s="3"/>
      <c r="AI3494" s="8"/>
    </row>
    <row r="3495" spans="1:35" s="10" customFormat="1" ht="18.95" customHeight="1" x14ac:dyDescent="0.25">
      <c r="A3495" s="8"/>
      <c r="B3495" s="8"/>
      <c r="C3495" s="8"/>
      <c r="D3495" s="9"/>
      <c r="E3495" s="8"/>
      <c r="F3495" s="8"/>
      <c r="G3495" s="9"/>
      <c r="H3495" s="8"/>
      <c r="I3495" s="8"/>
      <c r="J3495" s="9"/>
      <c r="K3495" s="8"/>
      <c r="L3495" s="8"/>
      <c r="M3495" s="9"/>
      <c r="N3495" s="8"/>
      <c r="O3495" s="8"/>
      <c r="P3495" s="9"/>
      <c r="Q3495" s="8"/>
      <c r="R3495" s="8"/>
      <c r="S3495" s="9"/>
      <c r="T3495" s="8"/>
      <c r="U3495" s="8"/>
      <c r="V3495" s="9"/>
      <c r="W3495" s="8"/>
      <c r="X3495" s="8"/>
      <c r="Y3495" s="9"/>
      <c r="Z3495" s="8"/>
      <c r="AA3495" s="8"/>
      <c r="AB3495" s="9"/>
      <c r="AD3495" s="8"/>
      <c r="AE3495" s="9"/>
      <c r="AF3495" s="8"/>
      <c r="AG3495" s="8"/>
      <c r="AH3495" s="3"/>
      <c r="AI3495" s="8"/>
    </row>
    <row r="3496" spans="1:35" s="10" customFormat="1" ht="18.95" customHeight="1" x14ac:dyDescent="0.25">
      <c r="A3496" s="8"/>
      <c r="B3496" s="8"/>
      <c r="C3496" s="8"/>
      <c r="D3496" s="9"/>
      <c r="E3496" s="8"/>
      <c r="F3496" s="8"/>
      <c r="G3496" s="9"/>
      <c r="H3496" s="8"/>
      <c r="I3496" s="8"/>
      <c r="J3496" s="9"/>
      <c r="K3496" s="8"/>
      <c r="L3496" s="8"/>
      <c r="M3496" s="9"/>
      <c r="N3496" s="8"/>
      <c r="O3496" s="8"/>
      <c r="P3496" s="9"/>
      <c r="Q3496" s="8"/>
      <c r="R3496" s="8"/>
      <c r="S3496" s="9"/>
      <c r="T3496" s="8"/>
      <c r="U3496" s="8"/>
      <c r="V3496" s="9"/>
      <c r="W3496" s="8"/>
      <c r="X3496" s="8"/>
      <c r="Y3496" s="9"/>
      <c r="Z3496" s="8"/>
      <c r="AA3496" s="8"/>
      <c r="AB3496" s="9"/>
      <c r="AD3496" s="8"/>
      <c r="AE3496" s="9"/>
      <c r="AF3496" s="8"/>
      <c r="AG3496" s="8"/>
      <c r="AH3496" s="3"/>
      <c r="AI3496" s="8"/>
    </row>
    <row r="3497" spans="1:35" s="10" customFormat="1" ht="18.95" customHeight="1" x14ac:dyDescent="0.25">
      <c r="A3497" s="8"/>
      <c r="B3497" s="8"/>
      <c r="C3497" s="8"/>
      <c r="D3497" s="9"/>
      <c r="E3497" s="8"/>
      <c r="F3497" s="8"/>
      <c r="G3497" s="9"/>
      <c r="H3497" s="8"/>
      <c r="I3497" s="8"/>
      <c r="J3497" s="9"/>
      <c r="K3497" s="8"/>
      <c r="L3497" s="8"/>
      <c r="M3497" s="9"/>
      <c r="N3497" s="8"/>
      <c r="O3497" s="8"/>
      <c r="P3497" s="9"/>
      <c r="Q3497" s="8"/>
      <c r="R3497" s="8"/>
      <c r="S3497" s="9"/>
      <c r="T3497" s="8"/>
      <c r="U3497" s="8"/>
      <c r="V3497" s="9"/>
      <c r="W3497" s="8"/>
      <c r="X3497" s="8"/>
      <c r="Y3497" s="9"/>
      <c r="Z3497" s="8"/>
      <c r="AA3497" s="8"/>
      <c r="AB3497" s="9"/>
      <c r="AD3497" s="8"/>
      <c r="AE3497" s="9"/>
      <c r="AF3497" s="8"/>
      <c r="AG3497" s="8"/>
      <c r="AH3497" s="3"/>
      <c r="AI3497" s="8"/>
    </row>
    <row r="3498" spans="1:35" s="10" customFormat="1" ht="18.95" customHeight="1" x14ac:dyDescent="0.25">
      <c r="A3498" s="8"/>
      <c r="B3498" s="8"/>
      <c r="C3498" s="8"/>
      <c r="D3498" s="9"/>
      <c r="E3498" s="8"/>
      <c r="F3498" s="8"/>
      <c r="G3498" s="9"/>
      <c r="H3498" s="8"/>
      <c r="I3498" s="8"/>
      <c r="J3498" s="9"/>
      <c r="K3498" s="8"/>
      <c r="L3498" s="8"/>
      <c r="M3498" s="9"/>
      <c r="N3498" s="8"/>
      <c r="O3498" s="8"/>
      <c r="P3498" s="9"/>
      <c r="Q3498" s="8"/>
      <c r="R3498" s="8"/>
      <c r="S3498" s="9"/>
      <c r="T3498" s="8"/>
      <c r="U3498" s="8"/>
      <c r="V3498" s="9"/>
      <c r="W3498" s="8"/>
      <c r="X3498" s="8"/>
      <c r="Y3498" s="9"/>
      <c r="Z3498" s="8"/>
      <c r="AA3498" s="8"/>
      <c r="AB3498" s="9"/>
      <c r="AD3498" s="8"/>
      <c r="AE3498" s="9"/>
      <c r="AF3498" s="8"/>
      <c r="AG3498" s="8"/>
      <c r="AH3498" s="3"/>
      <c r="AI3498" s="8"/>
    </row>
    <row r="3499" spans="1:35" s="10" customFormat="1" ht="18.95" customHeight="1" x14ac:dyDescent="0.25">
      <c r="A3499" s="8"/>
      <c r="B3499" s="8"/>
      <c r="C3499" s="8"/>
      <c r="D3499" s="9"/>
      <c r="E3499" s="8"/>
      <c r="F3499" s="8"/>
      <c r="G3499" s="9"/>
      <c r="H3499" s="8"/>
      <c r="I3499" s="8"/>
      <c r="J3499" s="9"/>
      <c r="K3499" s="8"/>
      <c r="L3499" s="8"/>
      <c r="M3499" s="9"/>
      <c r="N3499" s="8"/>
      <c r="O3499" s="8"/>
      <c r="P3499" s="9"/>
      <c r="Q3499" s="8"/>
      <c r="R3499" s="8"/>
      <c r="S3499" s="9"/>
      <c r="T3499" s="8"/>
      <c r="U3499" s="8"/>
      <c r="V3499" s="9"/>
      <c r="W3499" s="8"/>
      <c r="X3499" s="8"/>
      <c r="Y3499" s="9"/>
      <c r="Z3499" s="8"/>
      <c r="AA3499" s="8"/>
      <c r="AB3499" s="9"/>
      <c r="AD3499" s="8"/>
      <c r="AE3499" s="9"/>
      <c r="AF3499" s="8"/>
      <c r="AG3499" s="8"/>
      <c r="AH3499" s="3"/>
      <c r="AI3499" s="8"/>
    </row>
    <row r="3500" spans="1:35" s="10" customFormat="1" ht="18.95" customHeight="1" x14ac:dyDescent="0.25">
      <c r="A3500" s="8"/>
      <c r="B3500" s="8"/>
      <c r="C3500" s="8"/>
      <c r="D3500" s="9"/>
      <c r="E3500" s="8"/>
      <c r="F3500" s="8"/>
      <c r="G3500" s="9"/>
      <c r="H3500" s="8"/>
      <c r="I3500" s="8"/>
      <c r="J3500" s="9"/>
      <c r="K3500" s="8"/>
      <c r="L3500" s="8"/>
      <c r="M3500" s="9"/>
      <c r="N3500" s="8"/>
      <c r="O3500" s="8"/>
      <c r="P3500" s="9"/>
      <c r="Q3500" s="8"/>
      <c r="R3500" s="8"/>
      <c r="S3500" s="9"/>
      <c r="T3500" s="8"/>
      <c r="U3500" s="8"/>
      <c r="V3500" s="9"/>
      <c r="W3500" s="8"/>
      <c r="X3500" s="8"/>
      <c r="Y3500" s="9"/>
      <c r="Z3500" s="8"/>
      <c r="AA3500" s="8"/>
      <c r="AB3500" s="9"/>
      <c r="AD3500" s="8"/>
      <c r="AE3500" s="9"/>
      <c r="AF3500" s="8"/>
      <c r="AG3500" s="8"/>
      <c r="AH3500" s="3"/>
      <c r="AI3500" s="8"/>
    </row>
    <row r="3501" spans="1:35" s="10" customFormat="1" ht="18.95" customHeight="1" x14ac:dyDescent="0.25">
      <c r="A3501" s="8"/>
      <c r="B3501" s="8"/>
      <c r="C3501" s="8"/>
      <c r="D3501" s="9"/>
      <c r="E3501" s="8"/>
      <c r="F3501" s="8"/>
      <c r="G3501" s="9"/>
      <c r="H3501" s="8"/>
      <c r="I3501" s="8"/>
      <c r="J3501" s="9"/>
      <c r="K3501" s="8"/>
      <c r="L3501" s="8"/>
      <c r="M3501" s="9"/>
      <c r="N3501" s="8"/>
      <c r="O3501" s="8"/>
      <c r="P3501" s="9"/>
      <c r="Q3501" s="8"/>
      <c r="R3501" s="8"/>
      <c r="S3501" s="9"/>
      <c r="T3501" s="8"/>
      <c r="U3501" s="8"/>
      <c r="V3501" s="9"/>
      <c r="W3501" s="8"/>
      <c r="X3501" s="8"/>
      <c r="Y3501" s="9"/>
      <c r="Z3501" s="8"/>
      <c r="AA3501" s="8"/>
      <c r="AB3501" s="9"/>
      <c r="AD3501" s="8"/>
      <c r="AE3501" s="9"/>
      <c r="AF3501" s="8"/>
      <c r="AG3501" s="8"/>
      <c r="AH3501" s="3"/>
      <c r="AI3501" s="8"/>
    </row>
    <row r="3502" spans="1:35" s="10" customFormat="1" ht="18.95" customHeight="1" x14ac:dyDescent="0.25">
      <c r="A3502" s="8"/>
      <c r="B3502" s="8"/>
      <c r="C3502" s="8"/>
      <c r="D3502" s="9"/>
      <c r="E3502" s="8"/>
      <c r="F3502" s="8"/>
      <c r="G3502" s="9"/>
      <c r="H3502" s="8"/>
      <c r="I3502" s="8"/>
      <c r="J3502" s="9"/>
      <c r="K3502" s="8"/>
      <c r="L3502" s="8"/>
      <c r="M3502" s="9"/>
      <c r="N3502" s="8"/>
      <c r="O3502" s="8"/>
      <c r="P3502" s="9"/>
      <c r="Q3502" s="8"/>
      <c r="R3502" s="8"/>
      <c r="S3502" s="9"/>
      <c r="T3502" s="8"/>
      <c r="U3502" s="8"/>
      <c r="V3502" s="9"/>
      <c r="W3502" s="8"/>
      <c r="X3502" s="8"/>
      <c r="Y3502" s="9"/>
      <c r="Z3502" s="8"/>
      <c r="AA3502" s="8"/>
      <c r="AB3502" s="9"/>
      <c r="AD3502" s="8"/>
      <c r="AE3502" s="9"/>
      <c r="AF3502" s="8"/>
      <c r="AG3502" s="8"/>
      <c r="AH3502" s="3"/>
      <c r="AI3502" s="8"/>
    </row>
    <row r="3503" spans="1:35" s="10" customFormat="1" ht="18.95" customHeight="1" x14ac:dyDescent="0.25">
      <c r="A3503" s="8"/>
      <c r="B3503" s="8"/>
      <c r="C3503" s="8"/>
      <c r="D3503" s="9"/>
      <c r="E3503" s="8"/>
      <c r="F3503" s="8"/>
      <c r="G3503" s="9"/>
      <c r="H3503" s="8"/>
      <c r="I3503" s="8"/>
      <c r="J3503" s="9"/>
      <c r="K3503" s="8"/>
      <c r="L3503" s="8"/>
      <c r="M3503" s="9"/>
      <c r="N3503" s="8"/>
      <c r="O3503" s="8"/>
      <c r="P3503" s="9"/>
      <c r="Q3503" s="8"/>
      <c r="R3503" s="8"/>
      <c r="S3503" s="9"/>
      <c r="T3503" s="8"/>
      <c r="U3503" s="8"/>
      <c r="V3503" s="9"/>
      <c r="W3503" s="8"/>
      <c r="X3503" s="8"/>
      <c r="Y3503" s="9"/>
      <c r="Z3503" s="8"/>
      <c r="AA3503" s="8"/>
      <c r="AB3503" s="9"/>
      <c r="AD3503" s="8"/>
      <c r="AE3503" s="9"/>
      <c r="AF3503" s="8"/>
      <c r="AG3503" s="8"/>
      <c r="AH3503" s="3"/>
      <c r="AI3503" s="8"/>
    </row>
    <row r="3504" spans="1:35" s="10" customFormat="1" ht="18.95" customHeight="1" x14ac:dyDescent="0.25">
      <c r="A3504" s="8"/>
      <c r="B3504" s="8"/>
      <c r="C3504" s="8"/>
      <c r="D3504" s="9"/>
      <c r="E3504" s="8"/>
      <c r="F3504" s="8"/>
      <c r="G3504" s="9"/>
      <c r="H3504" s="8"/>
      <c r="I3504" s="8"/>
      <c r="J3504" s="9"/>
      <c r="K3504" s="8"/>
      <c r="L3504" s="8"/>
      <c r="M3504" s="9"/>
      <c r="N3504" s="8"/>
      <c r="O3504" s="8"/>
      <c r="P3504" s="9"/>
      <c r="Q3504" s="8"/>
      <c r="R3504" s="8"/>
      <c r="S3504" s="9"/>
      <c r="T3504" s="8"/>
      <c r="U3504" s="8"/>
      <c r="V3504" s="9"/>
      <c r="W3504" s="8"/>
      <c r="X3504" s="8"/>
      <c r="Y3504" s="9"/>
      <c r="Z3504" s="8"/>
      <c r="AA3504" s="8"/>
      <c r="AB3504" s="9"/>
      <c r="AD3504" s="8"/>
      <c r="AE3504" s="9"/>
      <c r="AF3504" s="8"/>
      <c r="AG3504" s="8"/>
      <c r="AH3504" s="3"/>
      <c r="AI3504" s="8"/>
    </row>
    <row r="3505" spans="1:35" s="10" customFormat="1" ht="18.95" customHeight="1" x14ac:dyDescent="0.25">
      <c r="A3505" s="8"/>
      <c r="B3505" s="8"/>
      <c r="C3505" s="8"/>
      <c r="D3505" s="9"/>
      <c r="E3505" s="8"/>
      <c r="F3505" s="8"/>
      <c r="G3505" s="9"/>
      <c r="H3505" s="8"/>
      <c r="I3505" s="8"/>
      <c r="J3505" s="9"/>
      <c r="K3505" s="8"/>
      <c r="L3505" s="8"/>
      <c r="M3505" s="9"/>
      <c r="N3505" s="8"/>
      <c r="O3505" s="8"/>
      <c r="P3505" s="9"/>
      <c r="Q3505" s="8"/>
      <c r="R3505" s="8"/>
      <c r="S3505" s="9"/>
      <c r="T3505" s="8"/>
      <c r="U3505" s="8"/>
      <c r="V3505" s="9"/>
      <c r="W3505" s="8"/>
      <c r="X3505" s="8"/>
      <c r="Y3505" s="9"/>
      <c r="Z3505" s="8"/>
      <c r="AA3505" s="8"/>
      <c r="AB3505" s="9"/>
      <c r="AD3505" s="8"/>
      <c r="AE3505" s="9"/>
      <c r="AF3505" s="8"/>
      <c r="AG3505" s="8"/>
      <c r="AH3505" s="3"/>
      <c r="AI3505" s="8"/>
    </row>
    <row r="3506" spans="1:35" s="10" customFormat="1" ht="18.95" customHeight="1" x14ac:dyDescent="0.25">
      <c r="A3506" s="8"/>
      <c r="B3506" s="8"/>
      <c r="C3506" s="8"/>
      <c r="D3506" s="9"/>
      <c r="E3506" s="8"/>
      <c r="F3506" s="8"/>
      <c r="G3506" s="9"/>
      <c r="H3506" s="8"/>
      <c r="I3506" s="8"/>
      <c r="J3506" s="9"/>
      <c r="K3506" s="8"/>
      <c r="L3506" s="8"/>
      <c r="M3506" s="9"/>
      <c r="N3506" s="8"/>
      <c r="O3506" s="8"/>
      <c r="P3506" s="9"/>
      <c r="Q3506" s="8"/>
      <c r="R3506" s="8"/>
      <c r="S3506" s="9"/>
      <c r="T3506" s="8"/>
      <c r="U3506" s="8"/>
      <c r="V3506" s="9"/>
      <c r="W3506" s="8"/>
      <c r="X3506" s="8"/>
      <c r="Y3506" s="9"/>
      <c r="Z3506" s="8"/>
      <c r="AA3506" s="8"/>
      <c r="AB3506" s="9"/>
      <c r="AD3506" s="8"/>
      <c r="AE3506" s="9"/>
      <c r="AF3506" s="8"/>
      <c r="AG3506" s="8"/>
      <c r="AH3506" s="3"/>
      <c r="AI3506" s="8"/>
    </row>
    <row r="3507" spans="1:35" s="10" customFormat="1" ht="18.95" customHeight="1" x14ac:dyDescent="0.25">
      <c r="A3507" s="8"/>
      <c r="B3507" s="8"/>
      <c r="C3507" s="8"/>
      <c r="D3507" s="9"/>
      <c r="E3507" s="8"/>
      <c r="F3507" s="8"/>
      <c r="G3507" s="9"/>
      <c r="H3507" s="8"/>
      <c r="I3507" s="8"/>
      <c r="J3507" s="9"/>
      <c r="K3507" s="8"/>
      <c r="L3507" s="8"/>
      <c r="M3507" s="9"/>
      <c r="N3507" s="8"/>
      <c r="O3507" s="8"/>
      <c r="P3507" s="9"/>
      <c r="Q3507" s="8"/>
      <c r="R3507" s="8"/>
      <c r="S3507" s="9"/>
      <c r="T3507" s="8"/>
      <c r="U3507" s="8"/>
      <c r="V3507" s="9"/>
      <c r="W3507" s="8"/>
      <c r="X3507" s="8"/>
      <c r="Y3507" s="9"/>
      <c r="Z3507" s="8"/>
      <c r="AA3507" s="8"/>
      <c r="AB3507" s="9"/>
      <c r="AD3507" s="8"/>
      <c r="AE3507" s="9"/>
      <c r="AF3507" s="8"/>
      <c r="AG3507" s="8"/>
      <c r="AH3507" s="3"/>
      <c r="AI3507" s="8"/>
    </row>
    <row r="3508" spans="1:35" s="10" customFormat="1" ht="18.95" customHeight="1" x14ac:dyDescent="0.25">
      <c r="A3508" s="8"/>
      <c r="B3508" s="8"/>
      <c r="C3508" s="8"/>
      <c r="D3508" s="9"/>
      <c r="E3508" s="8"/>
      <c r="F3508" s="8"/>
      <c r="G3508" s="9"/>
      <c r="H3508" s="8"/>
      <c r="I3508" s="8"/>
      <c r="J3508" s="9"/>
      <c r="K3508" s="8"/>
      <c r="L3508" s="8"/>
      <c r="M3508" s="9"/>
      <c r="N3508" s="8"/>
      <c r="O3508" s="8"/>
      <c r="P3508" s="9"/>
      <c r="Q3508" s="8"/>
      <c r="R3508" s="8"/>
      <c r="S3508" s="9"/>
      <c r="T3508" s="8"/>
      <c r="U3508" s="8"/>
      <c r="V3508" s="9"/>
      <c r="W3508" s="8"/>
      <c r="X3508" s="8"/>
      <c r="Y3508" s="9"/>
      <c r="Z3508" s="8"/>
      <c r="AA3508" s="8"/>
      <c r="AB3508" s="9"/>
      <c r="AD3508" s="8"/>
      <c r="AE3508" s="9"/>
      <c r="AF3508" s="8"/>
      <c r="AG3508" s="8"/>
      <c r="AH3508" s="3"/>
      <c r="AI3508" s="8"/>
    </row>
    <row r="3509" spans="1:35" s="10" customFormat="1" ht="18.95" customHeight="1" x14ac:dyDescent="0.25">
      <c r="A3509" s="8"/>
      <c r="B3509" s="8"/>
      <c r="C3509" s="8"/>
      <c r="D3509" s="9"/>
      <c r="E3509" s="8"/>
      <c r="F3509" s="8"/>
      <c r="G3509" s="9"/>
      <c r="H3509" s="8"/>
      <c r="I3509" s="8"/>
      <c r="J3509" s="9"/>
      <c r="K3509" s="8"/>
      <c r="L3509" s="8"/>
      <c r="M3509" s="9"/>
      <c r="N3509" s="8"/>
      <c r="O3509" s="8"/>
      <c r="P3509" s="9"/>
      <c r="Q3509" s="8"/>
      <c r="R3509" s="8"/>
      <c r="S3509" s="9"/>
      <c r="T3509" s="8"/>
      <c r="U3509" s="8"/>
      <c r="V3509" s="9"/>
      <c r="W3509" s="8"/>
      <c r="X3509" s="8"/>
      <c r="Y3509" s="9"/>
      <c r="Z3509" s="8"/>
      <c r="AA3509" s="8"/>
      <c r="AB3509" s="9"/>
      <c r="AD3509" s="8"/>
      <c r="AE3509" s="9"/>
      <c r="AF3509" s="8"/>
      <c r="AG3509" s="8"/>
      <c r="AH3509" s="3"/>
      <c r="AI3509" s="8"/>
    </row>
    <row r="3510" spans="1:35" s="10" customFormat="1" ht="18.95" customHeight="1" x14ac:dyDescent="0.25">
      <c r="A3510" s="8"/>
      <c r="B3510" s="8"/>
      <c r="C3510" s="8"/>
      <c r="D3510" s="9"/>
      <c r="E3510" s="8"/>
      <c r="F3510" s="8"/>
      <c r="G3510" s="9"/>
      <c r="H3510" s="8"/>
      <c r="I3510" s="8"/>
      <c r="J3510" s="9"/>
      <c r="K3510" s="8"/>
      <c r="L3510" s="8"/>
      <c r="M3510" s="9"/>
      <c r="N3510" s="8"/>
      <c r="O3510" s="8"/>
      <c r="P3510" s="9"/>
      <c r="Q3510" s="8"/>
      <c r="R3510" s="8"/>
      <c r="S3510" s="9"/>
      <c r="T3510" s="8"/>
      <c r="U3510" s="8"/>
      <c r="V3510" s="9"/>
      <c r="W3510" s="8"/>
      <c r="X3510" s="8"/>
      <c r="Y3510" s="9"/>
      <c r="Z3510" s="8"/>
      <c r="AA3510" s="8"/>
      <c r="AB3510" s="9"/>
      <c r="AD3510" s="8"/>
      <c r="AE3510" s="9"/>
      <c r="AF3510" s="8"/>
      <c r="AG3510" s="8"/>
      <c r="AH3510" s="3"/>
      <c r="AI3510" s="8"/>
    </row>
    <row r="3511" spans="1:35" s="10" customFormat="1" ht="18.95" customHeight="1" x14ac:dyDescent="0.25">
      <c r="A3511" s="8"/>
      <c r="B3511" s="8"/>
      <c r="C3511" s="8"/>
      <c r="D3511" s="9"/>
      <c r="E3511" s="8"/>
      <c r="F3511" s="8"/>
      <c r="G3511" s="9"/>
      <c r="H3511" s="8"/>
      <c r="I3511" s="8"/>
      <c r="J3511" s="9"/>
      <c r="K3511" s="8"/>
      <c r="L3511" s="8"/>
      <c r="M3511" s="9"/>
      <c r="N3511" s="8"/>
      <c r="O3511" s="8"/>
      <c r="P3511" s="9"/>
      <c r="Q3511" s="8"/>
      <c r="R3511" s="8"/>
      <c r="S3511" s="9"/>
      <c r="T3511" s="8"/>
      <c r="U3511" s="8"/>
      <c r="V3511" s="9"/>
      <c r="W3511" s="8"/>
      <c r="X3511" s="8"/>
      <c r="Y3511" s="9"/>
      <c r="Z3511" s="8"/>
      <c r="AA3511" s="8"/>
      <c r="AB3511" s="9"/>
      <c r="AD3511" s="8"/>
      <c r="AE3511" s="9"/>
      <c r="AF3511" s="8"/>
      <c r="AG3511" s="8"/>
      <c r="AH3511" s="3"/>
      <c r="AI3511" s="8"/>
    </row>
    <row r="3512" spans="1:35" s="10" customFormat="1" ht="18.95" customHeight="1" x14ac:dyDescent="0.25">
      <c r="A3512" s="8"/>
      <c r="B3512" s="8"/>
      <c r="C3512" s="8"/>
      <c r="D3512" s="9"/>
      <c r="E3512" s="8"/>
      <c r="F3512" s="8"/>
      <c r="G3512" s="9"/>
      <c r="H3512" s="8"/>
      <c r="I3512" s="8"/>
      <c r="J3512" s="9"/>
      <c r="K3512" s="8"/>
      <c r="L3512" s="8"/>
      <c r="M3512" s="9"/>
      <c r="N3512" s="8"/>
      <c r="O3512" s="8"/>
      <c r="P3512" s="9"/>
      <c r="Q3512" s="8"/>
      <c r="R3512" s="8"/>
      <c r="S3512" s="9"/>
      <c r="T3512" s="8"/>
      <c r="U3512" s="8"/>
      <c r="V3512" s="9"/>
      <c r="W3512" s="8"/>
      <c r="X3512" s="8"/>
      <c r="Y3512" s="9"/>
      <c r="Z3512" s="8"/>
      <c r="AA3512" s="8"/>
      <c r="AB3512" s="9"/>
      <c r="AD3512" s="8"/>
      <c r="AE3512" s="9"/>
      <c r="AF3512" s="8"/>
      <c r="AG3512" s="8"/>
      <c r="AH3512" s="3"/>
      <c r="AI3512" s="8"/>
    </row>
    <row r="3513" spans="1:35" s="10" customFormat="1" ht="18.95" customHeight="1" x14ac:dyDescent="0.25">
      <c r="A3513" s="8"/>
      <c r="B3513" s="8"/>
      <c r="C3513" s="8"/>
      <c r="D3513" s="9"/>
      <c r="E3513" s="8"/>
      <c r="F3513" s="8"/>
      <c r="G3513" s="9"/>
      <c r="H3513" s="8"/>
      <c r="I3513" s="8"/>
      <c r="J3513" s="9"/>
      <c r="K3513" s="8"/>
      <c r="L3513" s="8"/>
      <c r="M3513" s="9"/>
      <c r="N3513" s="8"/>
      <c r="O3513" s="8"/>
      <c r="P3513" s="9"/>
      <c r="Q3513" s="8"/>
      <c r="R3513" s="8"/>
      <c r="S3513" s="9"/>
      <c r="T3513" s="8"/>
      <c r="U3513" s="8"/>
      <c r="V3513" s="9"/>
      <c r="W3513" s="8"/>
      <c r="X3513" s="8"/>
      <c r="Y3513" s="9"/>
      <c r="Z3513" s="8"/>
      <c r="AA3513" s="8"/>
      <c r="AB3513" s="9"/>
      <c r="AD3513" s="8"/>
      <c r="AE3513" s="9"/>
      <c r="AF3513" s="8"/>
      <c r="AG3513" s="8"/>
      <c r="AH3513" s="3"/>
      <c r="AI3513" s="8"/>
    </row>
    <row r="3514" spans="1:35" s="10" customFormat="1" ht="18.95" customHeight="1" x14ac:dyDescent="0.25">
      <c r="A3514" s="8"/>
      <c r="B3514" s="8"/>
      <c r="C3514" s="8"/>
      <c r="D3514" s="9"/>
      <c r="E3514" s="8"/>
      <c r="F3514" s="8"/>
      <c r="G3514" s="9"/>
      <c r="H3514" s="8"/>
      <c r="I3514" s="8"/>
      <c r="J3514" s="9"/>
      <c r="K3514" s="8"/>
      <c r="L3514" s="8"/>
      <c r="M3514" s="9"/>
      <c r="N3514" s="8"/>
      <c r="O3514" s="8"/>
      <c r="P3514" s="9"/>
      <c r="Q3514" s="8"/>
      <c r="R3514" s="8"/>
      <c r="S3514" s="9"/>
      <c r="T3514" s="8"/>
      <c r="U3514" s="8"/>
      <c r="V3514" s="9"/>
      <c r="W3514" s="8"/>
      <c r="X3514" s="8"/>
      <c r="Y3514" s="9"/>
      <c r="Z3514" s="8"/>
      <c r="AA3514" s="8"/>
      <c r="AB3514" s="9"/>
      <c r="AD3514" s="8"/>
      <c r="AE3514" s="9"/>
      <c r="AF3514" s="8"/>
      <c r="AG3514" s="8"/>
      <c r="AH3514" s="3"/>
      <c r="AI3514" s="8"/>
    </row>
    <row r="3515" spans="1:35" s="10" customFormat="1" ht="18.95" customHeight="1" x14ac:dyDescent="0.25">
      <c r="A3515" s="8"/>
      <c r="B3515" s="8"/>
      <c r="C3515" s="8"/>
      <c r="D3515" s="9"/>
      <c r="E3515" s="8"/>
      <c r="F3515" s="8"/>
      <c r="G3515" s="9"/>
      <c r="H3515" s="8"/>
      <c r="I3515" s="8"/>
      <c r="J3515" s="9"/>
      <c r="K3515" s="8"/>
      <c r="L3515" s="8"/>
      <c r="M3515" s="9"/>
      <c r="N3515" s="8"/>
      <c r="O3515" s="8"/>
      <c r="P3515" s="9"/>
      <c r="Q3515" s="8"/>
      <c r="R3515" s="8"/>
      <c r="S3515" s="9"/>
      <c r="T3515" s="8"/>
      <c r="U3515" s="8"/>
      <c r="V3515" s="9"/>
      <c r="W3515" s="8"/>
      <c r="X3515" s="8"/>
      <c r="Y3515" s="9"/>
      <c r="Z3515" s="8"/>
      <c r="AA3515" s="8"/>
      <c r="AB3515" s="9"/>
      <c r="AD3515" s="8"/>
      <c r="AE3515" s="9"/>
      <c r="AF3515" s="8"/>
      <c r="AG3515" s="8"/>
      <c r="AH3515" s="3"/>
      <c r="AI3515" s="8"/>
    </row>
    <row r="3516" spans="1:35" s="10" customFormat="1" ht="18.95" customHeight="1" x14ac:dyDescent="0.25">
      <c r="A3516" s="8"/>
      <c r="B3516" s="8"/>
      <c r="C3516" s="8"/>
      <c r="D3516" s="9"/>
      <c r="E3516" s="8"/>
      <c r="F3516" s="8"/>
      <c r="G3516" s="9"/>
      <c r="H3516" s="8"/>
      <c r="I3516" s="8"/>
      <c r="J3516" s="9"/>
      <c r="K3516" s="8"/>
      <c r="L3516" s="8"/>
      <c r="M3516" s="9"/>
      <c r="N3516" s="8"/>
      <c r="O3516" s="8"/>
      <c r="P3516" s="9"/>
      <c r="Q3516" s="8"/>
      <c r="R3516" s="8"/>
      <c r="S3516" s="9"/>
      <c r="T3516" s="8"/>
      <c r="U3516" s="8"/>
      <c r="V3516" s="9"/>
      <c r="W3516" s="8"/>
      <c r="X3516" s="8"/>
      <c r="Y3516" s="9"/>
      <c r="Z3516" s="8"/>
      <c r="AA3516" s="8"/>
      <c r="AB3516" s="9"/>
      <c r="AD3516" s="8"/>
      <c r="AE3516" s="9"/>
      <c r="AF3516" s="8"/>
      <c r="AG3516" s="8"/>
      <c r="AH3516" s="3"/>
      <c r="AI3516" s="8"/>
    </row>
    <row r="3517" spans="1:35" s="10" customFormat="1" ht="18.95" customHeight="1" x14ac:dyDescent="0.25">
      <c r="A3517" s="8"/>
      <c r="B3517" s="8"/>
      <c r="C3517" s="8"/>
      <c r="D3517" s="9"/>
      <c r="E3517" s="8"/>
      <c r="F3517" s="8"/>
      <c r="G3517" s="9"/>
      <c r="H3517" s="8"/>
      <c r="I3517" s="8"/>
      <c r="J3517" s="9"/>
      <c r="K3517" s="8"/>
      <c r="L3517" s="8"/>
      <c r="M3517" s="9"/>
      <c r="N3517" s="8"/>
      <c r="O3517" s="8"/>
      <c r="P3517" s="9"/>
      <c r="Q3517" s="8"/>
      <c r="R3517" s="8"/>
      <c r="S3517" s="9"/>
      <c r="T3517" s="8"/>
      <c r="U3517" s="8"/>
      <c r="V3517" s="9"/>
      <c r="W3517" s="8"/>
      <c r="X3517" s="8"/>
      <c r="Y3517" s="9"/>
      <c r="Z3517" s="8"/>
      <c r="AA3517" s="8"/>
      <c r="AB3517" s="9"/>
      <c r="AD3517" s="8"/>
      <c r="AE3517" s="9"/>
      <c r="AF3517" s="8"/>
      <c r="AG3517" s="8"/>
      <c r="AH3517" s="3"/>
      <c r="AI3517" s="8"/>
    </row>
    <row r="3518" spans="1:35" s="10" customFormat="1" ht="18.95" customHeight="1" x14ac:dyDescent="0.25">
      <c r="A3518" s="8"/>
      <c r="B3518" s="8"/>
      <c r="C3518" s="8"/>
      <c r="D3518" s="9"/>
      <c r="E3518" s="8"/>
      <c r="F3518" s="8"/>
      <c r="G3518" s="9"/>
      <c r="H3518" s="8"/>
      <c r="I3518" s="8"/>
      <c r="J3518" s="9"/>
      <c r="K3518" s="8"/>
      <c r="L3518" s="8"/>
      <c r="M3518" s="9"/>
      <c r="N3518" s="8"/>
      <c r="O3518" s="8"/>
      <c r="P3518" s="9"/>
      <c r="Q3518" s="8"/>
      <c r="R3518" s="8"/>
      <c r="S3518" s="9"/>
      <c r="T3518" s="8"/>
      <c r="U3518" s="8"/>
      <c r="V3518" s="9"/>
      <c r="W3518" s="8"/>
      <c r="X3518" s="8"/>
      <c r="Y3518" s="9"/>
      <c r="Z3518" s="8"/>
      <c r="AA3518" s="8"/>
      <c r="AB3518" s="9"/>
      <c r="AD3518" s="8"/>
      <c r="AE3518" s="9"/>
      <c r="AF3518" s="8"/>
      <c r="AG3518" s="8"/>
      <c r="AH3518" s="3"/>
      <c r="AI3518" s="8"/>
    </row>
    <row r="3519" spans="1:35" s="10" customFormat="1" ht="18.95" customHeight="1" x14ac:dyDescent="0.25">
      <c r="A3519" s="8"/>
      <c r="B3519" s="8"/>
      <c r="C3519" s="8"/>
      <c r="D3519" s="9"/>
      <c r="E3519" s="8"/>
      <c r="F3519" s="8"/>
      <c r="G3519" s="9"/>
      <c r="H3519" s="8"/>
      <c r="I3519" s="8"/>
      <c r="J3519" s="9"/>
      <c r="K3519" s="8"/>
      <c r="L3519" s="8"/>
      <c r="M3519" s="9"/>
      <c r="N3519" s="8"/>
      <c r="O3519" s="8"/>
      <c r="P3519" s="9"/>
      <c r="Q3519" s="8"/>
      <c r="R3519" s="8"/>
      <c r="S3519" s="9"/>
      <c r="T3519" s="8"/>
      <c r="U3519" s="8"/>
      <c r="V3519" s="9"/>
      <c r="W3519" s="8"/>
      <c r="X3519" s="8"/>
      <c r="Y3519" s="9"/>
      <c r="Z3519" s="8"/>
      <c r="AA3519" s="8"/>
      <c r="AB3519" s="9"/>
      <c r="AD3519" s="8"/>
      <c r="AE3519" s="9"/>
      <c r="AF3519" s="8"/>
      <c r="AG3519" s="8"/>
      <c r="AH3519" s="3"/>
      <c r="AI3519" s="8"/>
    </row>
    <row r="3520" spans="1:35" s="10" customFormat="1" ht="18.95" customHeight="1" x14ac:dyDescent="0.25">
      <c r="A3520" s="8"/>
      <c r="B3520" s="8"/>
      <c r="C3520" s="8"/>
      <c r="D3520" s="9"/>
      <c r="E3520" s="8"/>
      <c r="F3520" s="8"/>
      <c r="G3520" s="9"/>
      <c r="H3520" s="8"/>
      <c r="I3520" s="8"/>
      <c r="J3520" s="9"/>
      <c r="K3520" s="8"/>
      <c r="L3520" s="8"/>
      <c r="M3520" s="9"/>
      <c r="N3520" s="8"/>
      <c r="O3520" s="8"/>
      <c r="P3520" s="9"/>
      <c r="Q3520" s="8"/>
      <c r="R3520" s="8"/>
      <c r="S3520" s="9"/>
      <c r="T3520" s="8"/>
      <c r="U3520" s="8"/>
      <c r="V3520" s="9"/>
      <c r="W3520" s="8"/>
      <c r="X3520" s="8"/>
      <c r="Y3520" s="9"/>
      <c r="Z3520" s="8"/>
      <c r="AA3520" s="8"/>
      <c r="AB3520" s="9"/>
      <c r="AD3520" s="8"/>
      <c r="AE3520" s="9"/>
      <c r="AF3520" s="8"/>
      <c r="AG3520" s="8"/>
      <c r="AH3520" s="3"/>
      <c r="AI3520" s="8"/>
    </row>
    <row r="3521" spans="1:35" s="10" customFormat="1" ht="18.95" customHeight="1" x14ac:dyDescent="0.25">
      <c r="A3521" s="8"/>
      <c r="B3521" s="8"/>
      <c r="C3521" s="8"/>
      <c r="D3521" s="9"/>
      <c r="E3521" s="8"/>
      <c r="F3521" s="8"/>
      <c r="G3521" s="9"/>
      <c r="H3521" s="8"/>
      <c r="I3521" s="8"/>
      <c r="J3521" s="9"/>
      <c r="K3521" s="8"/>
      <c r="L3521" s="8"/>
      <c r="M3521" s="9"/>
      <c r="N3521" s="8"/>
      <c r="O3521" s="8"/>
      <c r="P3521" s="9"/>
      <c r="Q3521" s="8"/>
      <c r="R3521" s="8"/>
      <c r="S3521" s="9"/>
      <c r="T3521" s="8"/>
      <c r="U3521" s="8"/>
      <c r="V3521" s="9"/>
      <c r="W3521" s="8"/>
      <c r="X3521" s="8"/>
      <c r="Y3521" s="9"/>
      <c r="Z3521" s="8"/>
      <c r="AA3521" s="8"/>
      <c r="AB3521" s="9"/>
      <c r="AD3521" s="8"/>
      <c r="AE3521" s="9"/>
      <c r="AF3521" s="8"/>
      <c r="AG3521" s="8"/>
      <c r="AH3521" s="3"/>
      <c r="AI3521" s="8"/>
    </row>
    <row r="3522" spans="1:35" s="10" customFormat="1" ht="18.95" customHeight="1" x14ac:dyDescent="0.25">
      <c r="A3522" s="8"/>
      <c r="B3522" s="8"/>
      <c r="C3522" s="8"/>
      <c r="D3522" s="9"/>
      <c r="E3522" s="8"/>
      <c r="F3522" s="8"/>
      <c r="G3522" s="9"/>
      <c r="H3522" s="8"/>
      <c r="I3522" s="8"/>
      <c r="J3522" s="9"/>
      <c r="K3522" s="8"/>
      <c r="L3522" s="8"/>
      <c r="M3522" s="9"/>
      <c r="N3522" s="8"/>
      <c r="O3522" s="8"/>
      <c r="P3522" s="9"/>
      <c r="Q3522" s="8"/>
      <c r="R3522" s="8"/>
      <c r="S3522" s="9"/>
      <c r="T3522" s="8"/>
      <c r="U3522" s="8"/>
      <c r="V3522" s="9"/>
      <c r="W3522" s="8"/>
      <c r="X3522" s="8"/>
      <c r="Y3522" s="9"/>
      <c r="Z3522" s="8"/>
      <c r="AA3522" s="8"/>
      <c r="AB3522" s="9"/>
      <c r="AD3522" s="8"/>
      <c r="AE3522" s="9"/>
      <c r="AF3522" s="8"/>
      <c r="AG3522" s="8"/>
      <c r="AH3522" s="3"/>
      <c r="AI3522" s="8"/>
    </row>
    <row r="3523" spans="1:35" s="10" customFormat="1" ht="18.95" customHeight="1" x14ac:dyDescent="0.25">
      <c r="A3523" s="8"/>
      <c r="B3523" s="8"/>
      <c r="C3523" s="8"/>
      <c r="D3523" s="9"/>
      <c r="E3523" s="8"/>
      <c r="F3523" s="8"/>
      <c r="G3523" s="9"/>
      <c r="H3523" s="8"/>
      <c r="I3523" s="8"/>
      <c r="J3523" s="9"/>
      <c r="K3523" s="8"/>
      <c r="L3523" s="8"/>
      <c r="M3523" s="9"/>
      <c r="N3523" s="8"/>
      <c r="O3523" s="8"/>
      <c r="P3523" s="9"/>
      <c r="Q3523" s="8"/>
      <c r="R3523" s="8"/>
      <c r="S3523" s="9"/>
      <c r="T3523" s="8"/>
      <c r="U3523" s="8"/>
      <c r="V3523" s="9"/>
      <c r="W3523" s="8"/>
      <c r="X3523" s="8"/>
      <c r="Y3523" s="9"/>
      <c r="Z3523" s="8"/>
      <c r="AA3523" s="8"/>
      <c r="AB3523" s="9"/>
      <c r="AD3523" s="8"/>
      <c r="AE3523" s="9"/>
      <c r="AF3523" s="8"/>
      <c r="AG3523" s="8"/>
      <c r="AH3523" s="3"/>
      <c r="AI3523" s="8"/>
    </row>
    <row r="3524" spans="1:35" s="10" customFormat="1" ht="18.95" customHeight="1" x14ac:dyDescent="0.25">
      <c r="A3524" s="8"/>
      <c r="B3524" s="8"/>
      <c r="C3524" s="8"/>
      <c r="D3524" s="9"/>
      <c r="E3524" s="8"/>
      <c r="F3524" s="8"/>
      <c r="G3524" s="9"/>
      <c r="H3524" s="8"/>
      <c r="I3524" s="8"/>
      <c r="J3524" s="9"/>
      <c r="K3524" s="8"/>
      <c r="L3524" s="8"/>
      <c r="M3524" s="9"/>
      <c r="N3524" s="8"/>
      <c r="O3524" s="8"/>
      <c r="P3524" s="9"/>
      <c r="Q3524" s="8"/>
      <c r="R3524" s="8"/>
      <c r="S3524" s="9"/>
      <c r="T3524" s="8"/>
      <c r="U3524" s="8"/>
      <c r="V3524" s="9"/>
      <c r="W3524" s="8"/>
      <c r="X3524" s="8"/>
      <c r="Y3524" s="9"/>
      <c r="Z3524" s="8"/>
      <c r="AA3524" s="8"/>
      <c r="AB3524" s="9"/>
      <c r="AD3524" s="8"/>
      <c r="AE3524" s="9"/>
      <c r="AF3524" s="8"/>
      <c r="AG3524" s="8"/>
      <c r="AH3524" s="3"/>
      <c r="AI3524" s="8"/>
    </row>
    <row r="3525" spans="1:35" s="10" customFormat="1" ht="18.95" customHeight="1" x14ac:dyDescent="0.25">
      <c r="A3525" s="8"/>
      <c r="B3525" s="8"/>
      <c r="C3525" s="8"/>
      <c r="D3525" s="9"/>
      <c r="E3525" s="8"/>
      <c r="F3525" s="8"/>
      <c r="G3525" s="9"/>
      <c r="H3525" s="8"/>
      <c r="I3525" s="8"/>
      <c r="J3525" s="9"/>
      <c r="K3525" s="8"/>
      <c r="L3525" s="8"/>
      <c r="M3525" s="9"/>
      <c r="N3525" s="8"/>
      <c r="O3525" s="8"/>
      <c r="P3525" s="9"/>
      <c r="Q3525" s="8"/>
      <c r="R3525" s="8"/>
      <c r="S3525" s="9"/>
      <c r="T3525" s="8"/>
      <c r="U3525" s="8"/>
      <c r="V3525" s="9"/>
      <c r="W3525" s="8"/>
      <c r="X3525" s="8"/>
      <c r="Y3525" s="9"/>
      <c r="Z3525" s="8"/>
      <c r="AA3525" s="8"/>
      <c r="AB3525" s="9"/>
      <c r="AD3525" s="8"/>
      <c r="AE3525" s="9"/>
      <c r="AF3525" s="8"/>
      <c r="AG3525" s="8"/>
      <c r="AH3525" s="3"/>
      <c r="AI3525" s="8"/>
    </row>
    <row r="3526" spans="1:35" s="10" customFormat="1" ht="18.95" customHeight="1" x14ac:dyDescent="0.25">
      <c r="A3526" s="8"/>
      <c r="B3526" s="8"/>
      <c r="C3526" s="8"/>
      <c r="D3526" s="9"/>
      <c r="E3526" s="8"/>
      <c r="F3526" s="8"/>
      <c r="G3526" s="9"/>
      <c r="H3526" s="8"/>
      <c r="I3526" s="8"/>
      <c r="J3526" s="9"/>
      <c r="K3526" s="8"/>
      <c r="L3526" s="8"/>
      <c r="M3526" s="9"/>
      <c r="N3526" s="8"/>
      <c r="O3526" s="8"/>
      <c r="P3526" s="9"/>
      <c r="Q3526" s="8"/>
      <c r="R3526" s="8"/>
      <c r="S3526" s="9"/>
      <c r="T3526" s="8"/>
      <c r="U3526" s="8"/>
      <c r="V3526" s="9"/>
      <c r="W3526" s="8"/>
      <c r="X3526" s="8"/>
      <c r="Y3526" s="9"/>
      <c r="Z3526" s="8"/>
      <c r="AA3526" s="8"/>
      <c r="AB3526" s="9"/>
      <c r="AD3526" s="8"/>
      <c r="AE3526" s="9"/>
      <c r="AF3526" s="8"/>
      <c r="AG3526" s="8"/>
      <c r="AH3526" s="3"/>
      <c r="AI3526" s="8"/>
    </row>
    <row r="3527" spans="1:35" s="10" customFormat="1" ht="18.95" customHeight="1" x14ac:dyDescent="0.25">
      <c r="A3527" s="8"/>
      <c r="B3527" s="8"/>
      <c r="C3527" s="8"/>
      <c r="D3527" s="9"/>
      <c r="E3527" s="8"/>
      <c r="F3527" s="8"/>
      <c r="G3527" s="9"/>
      <c r="H3527" s="8"/>
      <c r="I3527" s="8"/>
      <c r="J3527" s="9"/>
      <c r="K3527" s="8"/>
      <c r="L3527" s="8"/>
      <c r="M3527" s="9"/>
      <c r="N3527" s="8"/>
      <c r="O3527" s="8"/>
      <c r="P3527" s="9"/>
      <c r="Q3527" s="8"/>
      <c r="R3527" s="8"/>
      <c r="S3527" s="9"/>
      <c r="T3527" s="8"/>
      <c r="U3527" s="8"/>
      <c r="V3527" s="9"/>
      <c r="W3527" s="8"/>
      <c r="X3527" s="8"/>
      <c r="Y3527" s="9"/>
      <c r="Z3527" s="8"/>
      <c r="AA3527" s="8"/>
      <c r="AB3527" s="9"/>
      <c r="AD3527" s="8"/>
      <c r="AE3527" s="9"/>
      <c r="AF3527" s="8"/>
      <c r="AG3527" s="8"/>
      <c r="AH3527" s="3"/>
      <c r="AI3527" s="8"/>
    </row>
    <row r="3528" spans="1:35" s="10" customFormat="1" ht="18.95" customHeight="1" x14ac:dyDescent="0.25">
      <c r="A3528" s="8"/>
      <c r="B3528" s="8"/>
      <c r="C3528" s="8"/>
      <c r="D3528" s="9"/>
      <c r="E3528" s="8"/>
      <c r="F3528" s="8"/>
      <c r="G3528" s="9"/>
      <c r="H3528" s="8"/>
      <c r="I3528" s="8"/>
      <c r="J3528" s="9"/>
      <c r="K3528" s="8"/>
      <c r="L3528" s="8"/>
      <c r="M3528" s="9"/>
      <c r="N3528" s="8"/>
      <c r="O3528" s="8"/>
      <c r="P3528" s="9"/>
      <c r="Q3528" s="8"/>
      <c r="R3528" s="8"/>
      <c r="S3528" s="9"/>
      <c r="T3528" s="8"/>
      <c r="U3528" s="8"/>
      <c r="V3528" s="9"/>
      <c r="W3528" s="8"/>
      <c r="X3528" s="8"/>
      <c r="Y3528" s="9"/>
      <c r="Z3528" s="8"/>
      <c r="AA3528" s="8"/>
      <c r="AB3528" s="9"/>
      <c r="AD3528" s="8"/>
      <c r="AE3528" s="9"/>
      <c r="AF3528" s="8"/>
      <c r="AG3528" s="8"/>
      <c r="AH3528" s="3"/>
      <c r="AI3528" s="8"/>
    </row>
    <row r="3529" spans="1:35" s="10" customFormat="1" ht="18.95" customHeight="1" x14ac:dyDescent="0.25">
      <c r="A3529" s="8"/>
      <c r="B3529" s="8"/>
      <c r="C3529" s="8"/>
      <c r="D3529" s="9"/>
      <c r="E3529" s="8"/>
      <c r="F3529" s="8"/>
      <c r="G3529" s="9"/>
      <c r="H3529" s="8"/>
      <c r="I3529" s="8"/>
      <c r="J3529" s="9"/>
      <c r="K3529" s="8"/>
      <c r="L3529" s="8"/>
      <c r="M3529" s="9"/>
      <c r="N3529" s="8"/>
      <c r="O3529" s="8"/>
      <c r="P3529" s="9"/>
      <c r="Q3529" s="8"/>
      <c r="R3529" s="8"/>
      <c r="S3529" s="9"/>
      <c r="T3529" s="8"/>
      <c r="U3529" s="8"/>
      <c r="V3529" s="9"/>
      <c r="W3529" s="8"/>
      <c r="X3529" s="8"/>
      <c r="Y3529" s="9"/>
      <c r="Z3529" s="8"/>
      <c r="AA3529" s="8"/>
      <c r="AB3529" s="9"/>
      <c r="AD3529" s="8"/>
      <c r="AE3529" s="9"/>
      <c r="AF3529" s="8"/>
      <c r="AG3529" s="8"/>
      <c r="AH3529" s="3"/>
      <c r="AI3529" s="8"/>
    </row>
    <row r="3530" spans="1:35" s="10" customFormat="1" ht="18.95" customHeight="1" x14ac:dyDescent="0.25">
      <c r="A3530" s="8"/>
      <c r="B3530" s="8"/>
      <c r="C3530" s="8"/>
      <c r="D3530" s="9"/>
      <c r="E3530" s="8"/>
      <c r="F3530" s="8"/>
      <c r="G3530" s="9"/>
      <c r="H3530" s="8"/>
      <c r="I3530" s="8"/>
      <c r="J3530" s="9"/>
      <c r="K3530" s="8"/>
      <c r="L3530" s="8"/>
      <c r="M3530" s="9"/>
      <c r="N3530" s="8"/>
      <c r="O3530" s="8"/>
      <c r="P3530" s="9"/>
      <c r="Q3530" s="8"/>
      <c r="R3530" s="8"/>
      <c r="S3530" s="9"/>
      <c r="T3530" s="8"/>
      <c r="U3530" s="8"/>
      <c r="V3530" s="9"/>
      <c r="W3530" s="8"/>
      <c r="X3530" s="8"/>
      <c r="Y3530" s="9"/>
      <c r="Z3530" s="8"/>
      <c r="AA3530" s="8"/>
      <c r="AB3530" s="9"/>
      <c r="AD3530" s="8"/>
      <c r="AE3530" s="9"/>
      <c r="AF3530" s="8"/>
      <c r="AG3530" s="8"/>
      <c r="AH3530" s="3"/>
      <c r="AI3530" s="8"/>
    </row>
    <row r="3531" spans="1:35" s="10" customFormat="1" ht="18.95" customHeight="1" x14ac:dyDescent="0.25">
      <c r="A3531" s="8"/>
      <c r="B3531" s="8"/>
      <c r="C3531" s="8"/>
      <c r="D3531" s="9"/>
      <c r="E3531" s="8"/>
      <c r="F3531" s="8"/>
      <c r="G3531" s="9"/>
      <c r="H3531" s="8"/>
      <c r="I3531" s="8"/>
      <c r="J3531" s="9"/>
      <c r="K3531" s="8"/>
      <c r="L3531" s="8"/>
      <c r="M3531" s="9"/>
      <c r="N3531" s="8"/>
      <c r="O3531" s="8"/>
      <c r="P3531" s="9"/>
      <c r="Q3531" s="8"/>
      <c r="R3531" s="8"/>
      <c r="S3531" s="9"/>
      <c r="T3531" s="8"/>
      <c r="U3531" s="8"/>
      <c r="V3531" s="9"/>
      <c r="W3531" s="8"/>
      <c r="X3531" s="8"/>
      <c r="Y3531" s="9"/>
      <c r="Z3531" s="8"/>
      <c r="AA3531" s="8"/>
      <c r="AB3531" s="9"/>
      <c r="AD3531" s="8"/>
      <c r="AE3531" s="9"/>
      <c r="AF3531" s="8"/>
      <c r="AG3531" s="8"/>
      <c r="AH3531" s="3"/>
      <c r="AI3531" s="8"/>
    </row>
    <row r="3532" spans="1:35" s="10" customFormat="1" ht="18.95" customHeight="1" x14ac:dyDescent="0.25">
      <c r="A3532" s="8"/>
      <c r="B3532" s="8"/>
      <c r="C3532" s="8"/>
      <c r="D3532" s="9"/>
      <c r="E3532" s="8"/>
      <c r="F3532" s="8"/>
      <c r="G3532" s="9"/>
      <c r="H3532" s="8"/>
      <c r="I3532" s="8"/>
      <c r="J3532" s="9"/>
      <c r="K3532" s="8"/>
      <c r="L3532" s="8"/>
      <c r="M3532" s="9"/>
      <c r="N3532" s="8"/>
      <c r="O3532" s="8"/>
      <c r="P3532" s="9"/>
      <c r="Q3532" s="8"/>
      <c r="R3532" s="8"/>
      <c r="S3532" s="9"/>
      <c r="T3532" s="8"/>
      <c r="U3532" s="8"/>
      <c r="V3532" s="9"/>
      <c r="W3532" s="8"/>
      <c r="X3532" s="8"/>
      <c r="Y3532" s="9"/>
      <c r="Z3532" s="8"/>
      <c r="AA3532" s="8"/>
      <c r="AB3532" s="9"/>
      <c r="AD3532" s="8"/>
      <c r="AE3532" s="9"/>
      <c r="AF3532" s="8"/>
      <c r="AG3532" s="8"/>
      <c r="AH3532" s="3"/>
      <c r="AI3532" s="8"/>
    </row>
    <row r="3533" spans="1:35" s="10" customFormat="1" ht="18.95" customHeight="1" x14ac:dyDescent="0.25">
      <c r="A3533" s="8"/>
      <c r="B3533" s="8"/>
      <c r="C3533" s="8"/>
      <c r="D3533" s="9"/>
      <c r="E3533" s="8"/>
      <c r="F3533" s="8"/>
      <c r="G3533" s="9"/>
      <c r="H3533" s="8"/>
      <c r="I3533" s="8"/>
      <c r="J3533" s="9"/>
      <c r="K3533" s="8"/>
      <c r="L3533" s="8"/>
      <c r="M3533" s="9"/>
      <c r="N3533" s="8"/>
      <c r="O3533" s="8"/>
      <c r="P3533" s="9"/>
      <c r="Q3533" s="8"/>
      <c r="R3533" s="8"/>
      <c r="S3533" s="9"/>
      <c r="T3533" s="8"/>
      <c r="U3533" s="8"/>
      <c r="V3533" s="9"/>
      <c r="W3533" s="8"/>
      <c r="X3533" s="8"/>
      <c r="Y3533" s="9"/>
      <c r="Z3533" s="8"/>
      <c r="AA3533" s="8"/>
      <c r="AB3533" s="9"/>
      <c r="AD3533" s="8"/>
      <c r="AE3533" s="9"/>
      <c r="AF3533" s="8"/>
      <c r="AG3533" s="8"/>
      <c r="AH3533" s="3"/>
      <c r="AI3533" s="8"/>
    </row>
    <row r="3534" spans="1:35" s="10" customFormat="1" ht="18.95" customHeight="1" x14ac:dyDescent="0.25">
      <c r="A3534" s="8"/>
      <c r="B3534" s="8"/>
      <c r="C3534" s="8"/>
      <c r="D3534" s="9"/>
      <c r="E3534" s="8"/>
      <c r="F3534" s="8"/>
      <c r="G3534" s="9"/>
      <c r="H3534" s="8"/>
      <c r="I3534" s="8"/>
      <c r="J3534" s="9"/>
      <c r="K3534" s="8"/>
      <c r="L3534" s="8"/>
      <c r="M3534" s="9"/>
      <c r="N3534" s="8"/>
      <c r="O3534" s="8"/>
      <c r="P3534" s="9"/>
      <c r="Q3534" s="8"/>
      <c r="R3534" s="8"/>
      <c r="S3534" s="9"/>
      <c r="T3534" s="8"/>
      <c r="U3534" s="8"/>
      <c r="V3534" s="9"/>
      <c r="W3534" s="8"/>
      <c r="X3534" s="8"/>
      <c r="Y3534" s="9"/>
      <c r="Z3534" s="8"/>
      <c r="AA3534" s="8"/>
      <c r="AB3534" s="9"/>
      <c r="AD3534" s="8"/>
      <c r="AE3534" s="9"/>
      <c r="AF3534" s="8"/>
      <c r="AG3534" s="8"/>
      <c r="AH3534" s="3"/>
      <c r="AI3534" s="8"/>
    </row>
    <row r="3535" spans="1:35" s="10" customFormat="1" ht="18.95" customHeight="1" x14ac:dyDescent="0.25">
      <c r="A3535" s="8"/>
      <c r="B3535" s="8"/>
      <c r="C3535" s="8"/>
      <c r="D3535" s="9"/>
      <c r="E3535" s="8"/>
      <c r="F3535" s="8"/>
      <c r="G3535" s="9"/>
      <c r="H3535" s="8"/>
      <c r="I3535" s="8"/>
      <c r="J3535" s="9"/>
      <c r="K3535" s="8"/>
      <c r="L3535" s="8"/>
      <c r="M3535" s="9"/>
      <c r="N3535" s="8"/>
      <c r="O3535" s="8"/>
      <c r="P3535" s="9"/>
      <c r="Q3535" s="8"/>
      <c r="R3535" s="8"/>
      <c r="S3535" s="9"/>
      <c r="T3535" s="8"/>
      <c r="U3535" s="8"/>
      <c r="V3535" s="9"/>
      <c r="W3535" s="8"/>
      <c r="X3535" s="8"/>
      <c r="Y3535" s="9"/>
      <c r="Z3535" s="8"/>
      <c r="AA3535" s="8"/>
      <c r="AB3535" s="9"/>
      <c r="AD3535" s="8"/>
      <c r="AE3535" s="9"/>
      <c r="AF3535" s="8"/>
      <c r="AG3535" s="8"/>
      <c r="AH3535" s="3"/>
      <c r="AI3535" s="8"/>
    </row>
    <row r="3536" spans="1:35" s="10" customFormat="1" ht="18.95" customHeight="1" x14ac:dyDescent="0.25">
      <c r="A3536" s="8"/>
      <c r="B3536" s="8"/>
      <c r="C3536" s="8"/>
      <c r="D3536" s="9"/>
      <c r="E3536" s="8"/>
      <c r="F3536" s="8"/>
      <c r="G3536" s="9"/>
      <c r="H3536" s="8"/>
      <c r="I3536" s="8"/>
      <c r="J3536" s="9"/>
      <c r="K3536" s="8"/>
      <c r="L3536" s="8"/>
      <c r="M3536" s="9"/>
      <c r="N3536" s="8"/>
      <c r="O3536" s="8"/>
      <c r="P3536" s="9"/>
      <c r="Q3536" s="8"/>
      <c r="R3536" s="8"/>
      <c r="S3536" s="9"/>
      <c r="T3536" s="8"/>
      <c r="U3536" s="8"/>
      <c r="V3536" s="9"/>
      <c r="W3536" s="8"/>
      <c r="X3536" s="8"/>
      <c r="Y3536" s="9"/>
      <c r="Z3536" s="8"/>
      <c r="AA3536" s="8"/>
      <c r="AB3536" s="9"/>
      <c r="AD3536" s="8"/>
      <c r="AE3536" s="9"/>
      <c r="AF3536" s="8"/>
      <c r="AG3536" s="8"/>
      <c r="AH3536" s="3"/>
      <c r="AI3536" s="8"/>
    </row>
    <row r="3537" spans="1:35" s="10" customFormat="1" ht="18.95" customHeight="1" x14ac:dyDescent="0.25">
      <c r="A3537" s="8"/>
      <c r="B3537" s="8"/>
      <c r="C3537" s="8"/>
      <c r="D3537" s="9"/>
      <c r="E3537" s="8"/>
      <c r="F3537" s="8"/>
      <c r="G3537" s="9"/>
      <c r="H3537" s="8"/>
      <c r="I3537" s="8"/>
      <c r="J3537" s="9"/>
      <c r="K3537" s="8"/>
      <c r="L3537" s="8"/>
      <c r="M3537" s="9"/>
      <c r="N3537" s="8"/>
      <c r="O3537" s="8"/>
      <c r="P3537" s="9"/>
      <c r="Q3537" s="8"/>
      <c r="R3537" s="8"/>
      <c r="S3537" s="9"/>
      <c r="T3537" s="8"/>
      <c r="U3537" s="8"/>
      <c r="V3537" s="9"/>
      <c r="W3537" s="8"/>
      <c r="X3537" s="8"/>
      <c r="Y3537" s="9"/>
      <c r="Z3537" s="8"/>
      <c r="AA3537" s="8"/>
      <c r="AB3537" s="9"/>
      <c r="AD3537" s="8"/>
      <c r="AE3537" s="9"/>
      <c r="AF3537" s="8"/>
      <c r="AG3537" s="8"/>
      <c r="AH3537" s="3"/>
      <c r="AI3537" s="8"/>
    </row>
    <row r="3538" spans="1:35" s="10" customFormat="1" ht="18.95" customHeight="1" x14ac:dyDescent="0.25">
      <c r="A3538" s="8"/>
      <c r="B3538" s="8"/>
      <c r="C3538" s="8"/>
      <c r="D3538" s="9"/>
      <c r="E3538" s="8"/>
      <c r="F3538" s="8"/>
      <c r="G3538" s="9"/>
      <c r="H3538" s="8"/>
      <c r="I3538" s="8"/>
      <c r="J3538" s="9"/>
      <c r="K3538" s="8"/>
      <c r="L3538" s="8"/>
      <c r="M3538" s="9"/>
      <c r="N3538" s="8"/>
      <c r="O3538" s="8"/>
      <c r="P3538" s="9"/>
      <c r="Q3538" s="8"/>
      <c r="R3538" s="8"/>
      <c r="S3538" s="9"/>
      <c r="T3538" s="8"/>
      <c r="U3538" s="8"/>
      <c r="V3538" s="9"/>
      <c r="W3538" s="8"/>
      <c r="X3538" s="8"/>
      <c r="Y3538" s="9"/>
      <c r="Z3538" s="8"/>
      <c r="AA3538" s="8"/>
      <c r="AB3538" s="9"/>
      <c r="AD3538" s="8"/>
      <c r="AE3538" s="9"/>
      <c r="AF3538" s="8"/>
      <c r="AG3538" s="8"/>
      <c r="AH3538" s="3"/>
      <c r="AI3538" s="8"/>
    </row>
    <row r="3539" spans="1:35" s="10" customFormat="1" ht="18.95" customHeight="1" x14ac:dyDescent="0.25">
      <c r="A3539" s="8"/>
      <c r="B3539" s="8"/>
      <c r="C3539" s="8"/>
      <c r="D3539" s="9"/>
      <c r="E3539" s="8"/>
      <c r="F3539" s="8"/>
      <c r="G3539" s="9"/>
      <c r="H3539" s="8"/>
      <c r="I3539" s="8"/>
      <c r="J3539" s="9"/>
      <c r="K3539" s="8"/>
      <c r="L3539" s="8"/>
      <c r="M3539" s="9"/>
      <c r="N3539" s="8"/>
      <c r="O3539" s="8"/>
      <c r="P3539" s="9"/>
      <c r="Q3539" s="8"/>
      <c r="R3539" s="8"/>
      <c r="S3539" s="9"/>
      <c r="T3539" s="8"/>
      <c r="U3539" s="8"/>
      <c r="V3539" s="9"/>
      <c r="W3539" s="8"/>
      <c r="X3539" s="8"/>
      <c r="Y3539" s="9"/>
      <c r="Z3539" s="8"/>
      <c r="AA3539" s="8"/>
      <c r="AB3539" s="9"/>
      <c r="AD3539" s="8"/>
      <c r="AE3539" s="9"/>
      <c r="AF3539" s="8"/>
      <c r="AG3539" s="8"/>
      <c r="AH3539" s="3"/>
      <c r="AI3539" s="8"/>
    </row>
    <row r="3540" spans="1:35" s="10" customFormat="1" ht="18.95" customHeight="1" x14ac:dyDescent="0.25">
      <c r="A3540" s="8"/>
      <c r="B3540" s="8"/>
      <c r="C3540" s="8"/>
      <c r="D3540" s="9"/>
      <c r="E3540" s="8"/>
      <c r="F3540" s="8"/>
      <c r="G3540" s="9"/>
      <c r="H3540" s="8"/>
      <c r="I3540" s="8"/>
      <c r="J3540" s="9"/>
      <c r="K3540" s="8"/>
      <c r="L3540" s="8"/>
      <c r="M3540" s="9"/>
      <c r="N3540" s="8"/>
      <c r="O3540" s="8"/>
      <c r="P3540" s="9"/>
      <c r="Q3540" s="8"/>
      <c r="R3540" s="8"/>
      <c r="S3540" s="9"/>
      <c r="T3540" s="8"/>
      <c r="U3540" s="8"/>
      <c r="V3540" s="9"/>
      <c r="W3540" s="8"/>
      <c r="X3540" s="8"/>
      <c r="Y3540" s="9"/>
      <c r="Z3540" s="8"/>
      <c r="AA3540" s="8"/>
      <c r="AB3540" s="9"/>
      <c r="AD3540" s="8"/>
      <c r="AE3540" s="9"/>
      <c r="AF3540" s="8"/>
      <c r="AG3540" s="8"/>
      <c r="AH3540" s="3"/>
      <c r="AI3540" s="8"/>
    </row>
    <row r="3541" spans="1:35" s="10" customFormat="1" ht="18.95" customHeight="1" x14ac:dyDescent="0.25">
      <c r="A3541" s="8"/>
      <c r="B3541" s="8"/>
      <c r="C3541" s="8"/>
      <c r="D3541" s="9"/>
      <c r="E3541" s="8"/>
      <c r="F3541" s="8"/>
      <c r="G3541" s="9"/>
      <c r="H3541" s="8"/>
      <c r="I3541" s="8"/>
      <c r="J3541" s="9"/>
      <c r="K3541" s="8"/>
      <c r="L3541" s="8"/>
      <c r="M3541" s="9"/>
      <c r="N3541" s="8"/>
      <c r="O3541" s="8"/>
      <c r="P3541" s="9"/>
      <c r="Q3541" s="8"/>
      <c r="R3541" s="8"/>
      <c r="S3541" s="9"/>
      <c r="T3541" s="8"/>
      <c r="U3541" s="8"/>
      <c r="V3541" s="9"/>
      <c r="W3541" s="8"/>
      <c r="X3541" s="8"/>
      <c r="Y3541" s="9"/>
      <c r="Z3541" s="8"/>
      <c r="AA3541" s="8"/>
      <c r="AB3541" s="9"/>
      <c r="AD3541" s="8"/>
      <c r="AE3541" s="9"/>
      <c r="AF3541" s="8"/>
      <c r="AG3541" s="8"/>
      <c r="AH3541" s="3"/>
      <c r="AI3541" s="8"/>
    </row>
    <row r="3542" spans="1:35" s="10" customFormat="1" ht="18.95" customHeight="1" x14ac:dyDescent="0.25">
      <c r="A3542" s="8"/>
      <c r="B3542" s="8"/>
      <c r="C3542" s="8"/>
      <c r="D3542" s="9"/>
      <c r="E3542" s="8"/>
      <c r="F3542" s="8"/>
      <c r="G3542" s="9"/>
      <c r="H3542" s="8"/>
      <c r="I3542" s="8"/>
      <c r="J3542" s="9"/>
      <c r="K3542" s="8"/>
      <c r="L3542" s="8"/>
      <c r="M3542" s="9"/>
      <c r="N3542" s="8"/>
      <c r="O3542" s="8"/>
      <c r="P3542" s="9"/>
      <c r="Q3542" s="8"/>
      <c r="R3542" s="8"/>
      <c r="S3542" s="9"/>
      <c r="T3542" s="8"/>
      <c r="U3542" s="8"/>
      <c r="V3542" s="9"/>
      <c r="W3542" s="8"/>
      <c r="X3542" s="8"/>
      <c r="Y3542" s="9"/>
      <c r="Z3542" s="8"/>
      <c r="AA3542" s="8"/>
      <c r="AB3542" s="9"/>
      <c r="AD3542" s="8"/>
      <c r="AE3542" s="9"/>
      <c r="AF3542" s="8"/>
      <c r="AG3542" s="8"/>
      <c r="AH3542" s="3"/>
      <c r="AI3542" s="8"/>
    </row>
    <row r="3543" spans="1:35" s="10" customFormat="1" ht="18.95" customHeight="1" x14ac:dyDescent="0.25">
      <c r="A3543" s="8"/>
      <c r="B3543" s="8"/>
      <c r="C3543" s="8"/>
      <c r="D3543" s="9"/>
      <c r="E3543" s="8"/>
      <c r="F3543" s="8"/>
      <c r="G3543" s="9"/>
      <c r="H3543" s="8"/>
      <c r="I3543" s="8"/>
      <c r="J3543" s="9"/>
      <c r="K3543" s="8"/>
      <c r="L3543" s="8"/>
      <c r="M3543" s="9"/>
      <c r="N3543" s="8"/>
      <c r="O3543" s="8"/>
      <c r="P3543" s="9"/>
      <c r="Q3543" s="8"/>
      <c r="R3543" s="8"/>
      <c r="S3543" s="9"/>
      <c r="T3543" s="8"/>
      <c r="U3543" s="8"/>
      <c r="V3543" s="9"/>
      <c r="W3543" s="8"/>
      <c r="X3543" s="8"/>
      <c r="Y3543" s="9"/>
      <c r="Z3543" s="8"/>
      <c r="AA3543" s="8"/>
      <c r="AB3543" s="9"/>
      <c r="AD3543" s="8"/>
      <c r="AE3543" s="9"/>
      <c r="AF3543" s="8"/>
      <c r="AG3543" s="8"/>
      <c r="AH3543" s="3"/>
      <c r="AI3543" s="8"/>
    </row>
    <row r="3544" spans="1:35" s="10" customFormat="1" ht="18.95" customHeight="1" x14ac:dyDescent="0.25">
      <c r="A3544" s="8"/>
      <c r="B3544" s="8"/>
      <c r="C3544" s="8"/>
      <c r="D3544" s="9"/>
      <c r="E3544" s="8"/>
      <c r="F3544" s="8"/>
      <c r="G3544" s="9"/>
      <c r="H3544" s="8"/>
      <c r="I3544" s="8"/>
      <c r="J3544" s="9"/>
      <c r="K3544" s="8"/>
      <c r="L3544" s="8"/>
      <c r="M3544" s="9"/>
      <c r="N3544" s="8"/>
      <c r="O3544" s="8"/>
      <c r="P3544" s="9"/>
      <c r="Q3544" s="8"/>
      <c r="R3544" s="8"/>
      <c r="S3544" s="9"/>
      <c r="T3544" s="8"/>
      <c r="U3544" s="8"/>
      <c r="V3544" s="9"/>
      <c r="W3544" s="8"/>
      <c r="X3544" s="8"/>
      <c r="Y3544" s="9"/>
      <c r="Z3544" s="8"/>
      <c r="AA3544" s="8"/>
      <c r="AB3544" s="9"/>
      <c r="AD3544" s="8"/>
      <c r="AE3544" s="9"/>
      <c r="AF3544" s="8"/>
      <c r="AG3544" s="8"/>
      <c r="AH3544" s="3"/>
      <c r="AI3544" s="8"/>
    </row>
    <row r="3545" spans="1:35" s="10" customFormat="1" ht="18.95" customHeight="1" x14ac:dyDescent="0.25">
      <c r="A3545" s="8"/>
      <c r="B3545" s="8"/>
      <c r="C3545" s="8"/>
      <c r="D3545" s="9"/>
      <c r="E3545" s="8"/>
      <c r="F3545" s="8"/>
      <c r="G3545" s="9"/>
      <c r="H3545" s="8"/>
      <c r="I3545" s="8"/>
      <c r="J3545" s="9"/>
      <c r="K3545" s="8"/>
      <c r="L3545" s="8"/>
      <c r="M3545" s="9"/>
      <c r="N3545" s="8"/>
      <c r="O3545" s="8"/>
      <c r="P3545" s="9"/>
      <c r="Q3545" s="8"/>
      <c r="R3545" s="8"/>
      <c r="S3545" s="9"/>
      <c r="T3545" s="8"/>
      <c r="U3545" s="8"/>
      <c r="V3545" s="9"/>
      <c r="W3545" s="8"/>
      <c r="X3545" s="8"/>
      <c r="Y3545" s="9"/>
      <c r="Z3545" s="8"/>
      <c r="AA3545" s="8"/>
      <c r="AB3545" s="9"/>
      <c r="AD3545" s="8"/>
      <c r="AE3545" s="9"/>
      <c r="AF3545" s="8"/>
      <c r="AG3545" s="8"/>
      <c r="AH3545" s="3"/>
      <c r="AI3545" s="8"/>
    </row>
    <row r="3546" spans="1:35" s="10" customFormat="1" ht="18.95" customHeight="1" x14ac:dyDescent="0.25">
      <c r="A3546" s="8"/>
      <c r="B3546" s="8"/>
      <c r="C3546" s="8"/>
      <c r="D3546" s="9"/>
      <c r="E3546" s="8"/>
      <c r="F3546" s="8"/>
      <c r="G3546" s="9"/>
      <c r="H3546" s="8"/>
      <c r="I3546" s="8"/>
      <c r="J3546" s="9"/>
      <c r="K3546" s="8"/>
      <c r="L3546" s="8"/>
      <c r="M3546" s="9"/>
      <c r="N3546" s="8"/>
      <c r="O3546" s="8"/>
      <c r="P3546" s="9"/>
      <c r="Q3546" s="8"/>
      <c r="R3546" s="8"/>
      <c r="S3546" s="9"/>
      <c r="T3546" s="8"/>
      <c r="U3546" s="8"/>
      <c r="V3546" s="9"/>
      <c r="W3546" s="8"/>
      <c r="X3546" s="8"/>
      <c r="Y3546" s="9"/>
      <c r="Z3546" s="8"/>
      <c r="AA3546" s="8"/>
      <c r="AB3546" s="9"/>
      <c r="AD3546" s="8"/>
      <c r="AE3546" s="9"/>
      <c r="AF3546" s="8"/>
      <c r="AG3546" s="8"/>
      <c r="AH3546" s="3"/>
      <c r="AI3546" s="8"/>
    </row>
    <row r="3547" spans="1:35" s="10" customFormat="1" ht="18.95" customHeight="1" x14ac:dyDescent="0.25">
      <c r="A3547" s="8"/>
      <c r="B3547" s="8"/>
      <c r="C3547" s="8"/>
      <c r="D3547" s="9"/>
      <c r="E3547" s="8"/>
      <c r="F3547" s="8"/>
      <c r="G3547" s="9"/>
      <c r="H3547" s="8"/>
      <c r="I3547" s="8"/>
      <c r="J3547" s="9"/>
      <c r="K3547" s="8"/>
      <c r="L3547" s="8"/>
      <c r="M3547" s="9"/>
      <c r="N3547" s="8"/>
      <c r="O3547" s="8"/>
      <c r="P3547" s="9"/>
      <c r="Q3547" s="8"/>
      <c r="R3547" s="8"/>
      <c r="S3547" s="9"/>
      <c r="T3547" s="8"/>
      <c r="U3547" s="8"/>
      <c r="V3547" s="9"/>
      <c r="W3547" s="8"/>
      <c r="X3547" s="8"/>
      <c r="Y3547" s="9"/>
      <c r="Z3547" s="8"/>
      <c r="AA3547" s="8"/>
      <c r="AB3547" s="9"/>
      <c r="AD3547" s="8"/>
      <c r="AE3547" s="9"/>
      <c r="AF3547" s="8"/>
      <c r="AG3547" s="8"/>
      <c r="AH3547" s="3"/>
      <c r="AI3547" s="8"/>
    </row>
    <row r="3548" spans="1:35" s="10" customFormat="1" ht="18.95" customHeight="1" x14ac:dyDescent="0.25">
      <c r="A3548" s="8"/>
      <c r="B3548" s="8"/>
      <c r="C3548" s="8"/>
      <c r="D3548" s="9"/>
      <c r="E3548" s="8"/>
      <c r="F3548" s="8"/>
      <c r="G3548" s="9"/>
      <c r="H3548" s="8"/>
      <c r="I3548" s="8"/>
      <c r="J3548" s="9"/>
      <c r="K3548" s="8"/>
      <c r="L3548" s="8"/>
      <c r="M3548" s="9"/>
      <c r="N3548" s="8"/>
      <c r="O3548" s="8"/>
      <c r="P3548" s="9"/>
      <c r="Q3548" s="8"/>
      <c r="R3548" s="8"/>
      <c r="S3548" s="9"/>
      <c r="T3548" s="8"/>
      <c r="U3548" s="8"/>
      <c r="V3548" s="9"/>
      <c r="W3548" s="8"/>
      <c r="X3548" s="8"/>
      <c r="Y3548" s="9"/>
      <c r="Z3548" s="8"/>
      <c r="AA3548" s="8"/>
      <c r="AB3548" s="9"/>
      <c r="AD3548" s="8"/>
      <c r="AE3548" s="9"/>
      <c r="AF3548" s="8"/>
      <c r="AG3548" s="8"/>
      <c r="AH3548" s="3"/>
      <c r="AI3548" s="8"/>
    </row>
    <row r="3549" spans="1:35" s="10" customFormat="1" ht="18.95" customHeight="1" x14ac:dyDescent="0.25">
      <c r="A3549" s="8"/>
      <c r="B3549" s="8"/>
      <c r="C3549" s="8"/>
      <c r="D3549" s="9"/>
      <c r="E3549" s="8"/>
      <c r="F3549" s="8"/>
      <c r="G3549" s="9"/>
      <c r="H3549" s="8"/>
      <c r="I3549" s="8"/>
      <c r="J3549" s="9"/>
      <c r="K3549" s="8"/>
      <c r="L3549" s="8"/>
      <c r="M3549" s="9"/>
      <c r="N3549" s="8"/>
      <c r="O3549" s="8"/>
      <c r="P3549" s="9"/>
      <c r="Q3549" s="8"/>
      <c r="R3549" s="8"/>
      <c r="S3549" s="9"/>
      <c r="T3549" s="8"/>
      <c r="U3549" s="8"/>
      <c r="V3549" s="9"/>
      <c r="W3549" s="8"/>
      <c r="X3549" s="8"/>
      <c r="Y3549" s="9"/>
      <c r="Z3549" s="8"/>
      <c r="AA3549" s="8"/>
      <c r="AB3549" s="9"/>
      <c r="AD3549" s="8"/>
      <c r="AE3549" s="9"/>
      <c r="AF3549" s="8"/>
      <c r="AG3549" s="8"/>
      <c r="AH3549" s="3"/>
      <c r="AI3549" s="8"/>
    </row>
    <row r="3550" spans="1:35" s="10" customFormat="1" ht="18.95" customHeight="1" x14ac:dyDescent="0.25">
      <c r="A3550" s="8"/>
      <c r="B3550" s="8"/>
      <c r="C3550" s="8"/>
      <c r="D3550" s="9"/>
      <c r="E3550" s="8"/>
      <c r="F3550" s="8"/>
      <c r="G3550" s="9"/>
      <c r="H3550" s="8"/>
      <c r="I3550" s="8"/>
      <c r="J3550" s="9"/>
      <c r="K3550" s="8"/>
      <c r="L3550" s="8"/>
      <c r="M3550" s="9"/>
      <c r="N3550" s="8"/>
      <c r="O3550" s="8"/>
      <c r="P3550" s="9"/>
      <c r="Q3550" s="8"/>
      <c r="R3550" s="8"/>
      <c r="S3550" s="9"/>
      <c r="T3550" s="8"/>
      <c r="U3550" s="8"/>
      <c r="V3550" s="9"/>
      <c r="W3550" s="8"/>
      <c r="X3550" s="8"/>
      <c r="Y3550" s="9"/>
      <c r="Z3550" s="8"/>
      <c r="AA3550" s="8"/>
      <c r="AB3550" s="9"/>
      <c r="AD3550" s="8"/>
      <c r="AE3550" s="9"/>
      <c r="AF3550" s="8"/>
      <c r="AG3550" s="8"/>
      <c r="AH3550" s="3"/>
      <c r="AI3550" s="8"/>
    </row>
    <row r="3551" spans="1:35" s="10" customFormat="1" ht="18.95" customHeight="1" x14ac:dyDescent="0.25">
      <c r="A3551" s="8"/>
      <c r="B3551" s="8"/>
      <c r="C3551" s="8"/>
      <c r="D3551" s="9"/>
      <c r="E3551" s="8"/>
      <c r="F3551" s="8"/>
      <c r="G3551" s="9"/>
      <c r="H3551" s="8"/>
      <c r="I3551" s="8"/>
      <c r="J3551" s="9"/>
      <c r="K3551" s="8"/>
      <c r="L3551" s="8"/>
      <c r="M3551" s="9"/>
      <c r="N3551" s="8"/>
      <c r="O3551" s="8"/>
      <c r="P3551" s="9"/>
      <c r="Q3551" s="8"/>
      <c r="R3551" s="8"/>
      <c r="S3551" s="9"/>
      <c r="T3551" s="8"/>
      <c r="U3551" s="8"/>
      <c r="V3551" s="9"/>
      <c r="W3551" s="8"/>
      <c r="X3551" s="8"/>
      <c r="Y3551" s="9"/>
      <c r="Z3551" s="8"/>
      <c r="AA3551" s="8"/>
      <c r="AB3551" s="9"/>
      <c r="AD3551" s="8"/>
      <c r="AE3551" s="9"/>
      <c r="AF3551" s="8"/>
      <c r="AG3551" s="8"/>
      <c r="AH3551" s="3"/>
      <c r="AI3551" s="8"/>
    </row>
    <row r="3552" spans="1:35" s="10" customFormat="1" ht="18.95" customHeight="1" x14ac:dyDescent="0.25">
      <c r="A3552" s="8"/>
      <c r="B3552" s="8"/>
      <c r="C3552" s="8"/>
      <c r="D3552" s="9"/>
      <c r="E3552" s="8"/>
      <c r="F3552" s="8"/>
      <c r="G3552" s="9"/>
      <c r="H3552" s="8"/>
      <c r="I3552" s="8"/>
      <c r="J3552" s="9"/>
      <c r="K3552" s="8"/>
      <c r="L3552" s="8"/>
      <c r="M3552" s="9"/>
      <c r="N3552" s="8"/>
      <c r="O3552" s="8"/>
      <c r="P3552" s="9"/>
      <c r="Q3552" s="8"/>
      <c r="R3552" s="8"/>
      <c r="S3552" s="9"/>
      <c r="T3552" s="8"/>
      <c r="U3552" s="8"/>
      <c r="V3552" s="9"/>
      <c r="W3552" s="8"/>
      <c r="X3552" s="8"/>
      <c r="Y3552" s="9"/>
      <c r="Z3552" s="8"/>
      <c r="AA3552" s="8"/>
      <c r="AB3552" s="9"/>
      <c r="AD3552" s="8"/>
      <c r="AE3552" s="9"/>
      <c r="AF3552" s="8"/>
      <c r="AG3552" s="8"/>
      <c r="AH3552" s="3"/>
      <c r="AI3552" s="8"/>
    </row>
    <row r="3553" spans="1:35" s="10" customFormat="1" ht="18.95" customHeight="1" x14ac:dyDescent="0.25">
      <c r="A3553" s="8"/>
      <c r="B3553" s="8"/>
      <c r="C3553" s="8"/>
      <c r="D3553" s="9"/>
      <c r="E3553" s="8"/>
      <c r="F3553" s="8"/>
      <c r="G3553" s="9"/>
      <c r="H3553" s="8"/>
      <c r="I3553" s="8"/>
      <c r="J3553" s="9"/>
      <c r="K3553" s="8"/>
      <c r="L3553" s="8"/>
      <c r="M3553" s="9"/>
      <c r="N3553" s="8"/>
      <c r="O3553" s="8"/>
      <c r="P3553" s="9"/>
      <c r="Q3553" s="8"/>
      <c r="R3553" s="8"/>
      <c r="S3553" s="9"/>
      <c r="T3553" s="8"/>
      <c r="U3553" s="8"/>
      <c r="V3553" s="9"/>
      <c r="W3553" s="8"/>
      <c r="X3553" s="8"/>
      <c r="Y3553" s="9"/>
      <c r="Z3553" s="8"/>
      <c r="AA3553" s="8"/>
      <c r="AB3553" s="9"/>
      <c r="AD3553" s="8"/>
      <c r="AE3553" s="9"/>
      <c r="AF3553" s="8"/>
      <c r="AG3553" s="8"/>
      <c r="AH3553" s="3"/>
      <c r="AI3553" s="8"/>
    </row>
    <row r="3554" spans="1:35" s="10" customFormat="1" ht="18.95" customHeight="1" x14ac:dyDescent="0.25">
      <c r="A3554" s="8"/>
      <c r="B3554" s="8"/>
      <c r="C3554" s="8"/>
      <c r="D3554" s="9"/>
      <c r="E3554" s="8"/>
      <c r="F3554" s="8"/>
      <c r="G3554" s="9"/>
      <c r="H3554" s="8"/>
      <c r="I3554" s="8"/>
      <c r="J3554" s="9"/>
      <c r="K3554" s="8"/>
      <c r="L3554" s="8"/>
      <c r="M3554" s="9"/>
      <c r="N3554" s="8"/>
      <c r="O3554" s="8"/>
      <c r="P3554" s="9"/>
      <c r="Q3554" s="8"/>
      <c r="R3554" s="8"/>
      <c r="S3554" s="9"/>
      <c r="T3554" s="8"/>
      <c r="U3554" s="8"/>
      <c r="V3554" s="9"/>
      <c r="W3554" s="8"/>
      <c r="X3554" s="8"/>
      <c r="Y3554" s="9"/>
      <c r="Z3554" s="8"/>
      <c r="AA3554" s="8"/>
      <c r="AB3554" s="9"/>
      <c r="AD3554" s="8"/>
      <c r="AE3554" s="9"/>
      <c r="AF3554" s="8"/>
      <c r="AG3554" s="8"/>
      <c r="AH3554" s="3"/>
      <c r="AI3554" s="8"/>
    </row>
    <row r="3555" spans="1:35" s="10" customFormat="1" ht="18.95" customHeight="1" x14ac:dyDescent="0.25">
      <c r="A3555" s="8"/>
      <c r="B3555" s="8"/>
      <c r="C3555" s="8"/>
      <c r="D3555" s="9"/>
      <c r="E3555" s="8"/>
      <c r="F3555" s="8"/>
      <c r="G3555" s="9"/>
      <c r="H3555" s="8"/>
      <c r="I3555" s="8"/>
      <c r="J3555" s="9"/>
      <c r="K3555" s="8"/>
      <c r="L3555" s="8"/>
      <c r="M3555" s="9"/>
      <c r="N3555" s="8"/>
      <c r="O3555" s="8"/>
      <c r="P3555" s="9"/>
      <c r="Q3555" s="8"/>
      <c r="R3555" s="8"/>
      <c r="S3555" s="9"/>
      <c r="T3555" s="8"/>
      <c r="U3555" s="8"/>
      <c r="V3555" s="9"/>
      <c r="W3555" s="8"/>
      <c r="X3555" s="8"/>
      <c r="Y3555" s="9"/>
      <c r="Z3555" s="8"/>
      <c r="AA3555" s="8"/>
      <c r="AB3555" s="9"/>
      <c r="AD3555" s="8"/>
      <c r="AE3555" s="9"/>
      <c r="AF3555" s="8"/>
      <c r="AG3555" s="8"/>
      <c r="AH3555" s="3"/>
      <c r="AI3555" s="8"/>
    </row>
    <row r="3556" spans="1:35" s="10" customFormat="1" ht="18.95" customHeight="1" x14ac:dyDescent="0.25">
      <c r="A3556" s="8"/>
      <c r="B3556" s="8"/>
      <c r="C3556" s="8"/>
      <c r="D3556" s="9"/>
      <c r="E3556" s="8"/>
      <c r="F3556" s="8"/>
      <c r="G3556" s="9"/>
      <c r="H3556" s="8"/>
      <c r="I3556" s="8"/>
      <c r="J3556" s="9"/>
      <c r="K3556" s="8"/>
      <c r="L3556" s="8"/>
      <c r="M3556" s="9"/>
      <c r="N3556" s="8"/>
      <c r="O3556" s="8"/>
      <c r="P3556" s="9"/>
      <c r="Q3556" s="8"/>
      <c r="R3556" s="8"/>
      <c r="S3556" s="9"/>
      <c r="T3556" s="8"/>
      <c r="U3556" s="8"/>
      <c r="V3556" s="9"/>
      <c r="W3556" s="8"/>
      <c r="X3556" s="8"/>
      <c r="Y3556" s="9"/>
      <c r="Z3556" s="8"/>
      <c r="AA3556" s="8"/>
      <c r="AB3556" s="9"/>
      <c r="AD3556" s="8"/>
      <c r="AE3556" s="9"/>
      <c r="AF3556" s="8"/>
      <c r="AG3556" s="8"/>
      <c r="AH3556" s="3"/>
      <c r="AI3556" s="8"/>
    </row>
    <row r="3557" spans="1:35" s="10" customFormat="1" ht="18.95" customHeight="1" x14ac:dyDescent="0.25">
      <c r="A3557" s="8"/>
      <c r="B3557" s="8"/>
      <c r="C3557" s="8"/>
      <c r="D3557" s="9"/>
      <c r="E3557" s="8"/>
      <c r="F3557" s="8"/>
      <c r="G3557" s="9"/>
      <c r="H3557" s="8"/>
      <c r="I3557" s="8"/>
      <c r="J3557" s="9"/>
      <c r="K3557" s="8"/>
      <c r="L3557" s="8"/>
      <c r="M3557" s="9"/>
      <c r="N3557" s="8"/>
      <c r="O3557" s="8"/>
      <c r="P3557" s="9"/>
      <c r="Q3557" s="8"/>
      <c r="R3557" s="8"/>
      <c r="S3557" s="9"/>
      <c r="T3557" s="8"/>
      <c r="U3557" s="8"/>
      <c r="V3557" s="9"/>
      <c r="W3557" s="8"/>
      <c r="X3557" s="8"/>
      <c r="Y3557" s="9"/>
      <c r="Z3557" s="8"/>
      <c r="AA3557" s="8"/>
      <c r="AB3557" s="9"/>
      <c r="AD3557" s="8"/>
      <c r="AE3557" s="9"/>
      <c r="AF3557" s="8"/>
      <c r="AG3557" s="8"/>
      <c r="AH3557" s="3"/>
      <c r="AI3557" s="8"/>
    </row>
    <row r="3558" spans="1:35" s="10" customFormat="1" ht="18.95" customHeight="1" x14ac:dyDescent="0.25">
      <c r="A3558" s="8"/>
      <c r="B3558" s="8"/>
      <c r="C3558" s="8"/>
      <c r="D3558" s="9"/>
      <c r="E3558" s="8"/>
      <c r="F3558" s="8"/>
      <c r="G3558" s="9"/>
      <c r="H3558" s="8"/>
      <c r="I3558" s="8"/>
      <c r="J3558" s="9"/>
      <c r="K3558" s="8"/>
      <c r="L3558" s="8"/>
      <c r="M3558" s="9"/>
      <c r="N3558" s="8"/>
      <c r="O3558" s="8"/>
      <c r="P3558" s="9"/>
      <c r="Q3558" s="8"/>
      <c r="R3558" s="8"/>
      <c r="S3558" s="9"/>
      <c r="T3558" s="8"/>
      <c r="U3558" s="8"/>
      <c r="V3558" s="9"/>
      <c r="W3558" s="8"/>
      <c r="X3558" s="8"/>
      <c r="Y3558" s="9"/>
      <c r="Z3558" s="8"/>
      <c r="AA3558" s="8"/>
      <c r="AB3558" s="9"/>
      <c r="AD3558" s="8"/>
      <c r="AE3558" s="9"/>
      <c r="AF3558" s="8"/>
      <c r="AG3558" s="8"/>
      <c r="AH3558" s="3"/>
      <c r="AI3558" s="8"/>
    </row>
    <row r="3559" spans="1:35" s="10" customFormat="1" ht="18.95" customHeight="1" x14ac:dyDescent="0.25">
      <c r="A3559" s="8"/>
      <c r="B3559" s="8"/>
      <c r="C3559" s="8"/>
      <c r="D3559" s="9"/>
      <c r="E3559" s="8"/>
      <c r="F3559" s="8"/>
      <c r="G3559" s="9"/>
      <c r="H3559" s="8"/>
      <c r="I3559" s="8"/>
      <c r="J3559" s="9"/>
      <c r="K3559" s="8"/>
      <c r="L3559" s="8"/>
      <c r="M3559" s="9"/>
      <c r="N3559" s="8"/>
      <c r="O3559" s="8"/>
      <c r="P3559" s="9"/>
      <c r="Q3559" s="8"/>
      <c r="R3559" s="8"/>
      <c r="S3559" s="9"/>
      <c r="T3559" s="8"/>
      <c r="U3559" s="8"/>
      <c r="V3559" s="9"/>
      <c r="W3559" s="8"/>
      <c r="X3559" s="8"/>
      <c r="Y3559" s="9"/>
      <c r="Z3559" s="8"/>
      <c r="AA3559" s="8"/>
      <c r="AB3559" s="9"/>
      <c r="AD3559" s="8"/>
      <c r="AE3559" s="9"/>
      <c r="AF3559" s="8"/>
      <c r="AG3559" s="8"/>
      <c r="AH3559" s="3"/>
      <c r="AI3559" s="8"/>
    </row>
    <row r="3560" spans="1:35" s="10" customFormat="1" ht="18.95" customHeight="1" x14ac:dyDescent="0.25">
      <c r="A3560" s="8"/>
      <c r="B3560" s="8"/>
      <c r="C3560" s="8"/>
      <c r="D3560" s="9"/>
      <c r="E3560" s="8"/>
      <c r="F3560" s="8"/>
      <c r="G3560" s="9"/>
      <c r="H3560" s="8"/>
      <c r="I3560" s="8"/>
      <c r="J3560" s="9"/>
      <c r="K3560" s="8"/>
      <c r="L3560" s="8"/>
      <c r="M3560" s="9"/>
      <c r="N3560" s="8"/>
      <c r="O3560" s="8"/>
      <c r="P3560" s="9"/>
      <c r="Q3560" s="8"/>
      <c r="R3560" s="8"/>
      <c r="S3560" s="9"/>
      <c r="T3560" s="8"/>
      <c r="U3560" s="8"/>
      <c r="V3560" s="9"/>
      <c r="W3560" s="8"/>
      <c r="X3560" s="8"/>
      <c r="Y3560" s="9"/>
      <c r="Z3560" s="8"/>
      <c r="AA3560" s="8"/>
      <c r="AB3560" s="9"/>
      <c r="AD3560" s="8"/>
      <c r="AE3560" s="9"/>
      <c r="AF3560" s="8"/>
      <c r="AG3560" s="8"/>
      <c r="AH3560" s="3"/>
      <c r="AI3560" s="8"/>
    </row>
    <row r="3561" spans="1:35" s="10" customFormat="1" ht="18.95" customHeight="1" x14ac:dyDescent="0.25">
      <c r="A3561" s="8"/>
      <c r="B3561" s="8"/>
      <c r="C3561" s="8"/>
      <c r="D3561" s="9"/>
      <c r="E3561" s="8"/>
      <c r="F3561" s="8"/>
      <c r="G3561" s="9"/>
      <c r="H3561" s="8"/>
      <c r="I3561" s="8"/>
      <c r="J3561" s="9"/>
      <c r="K3561" s="8"/>
      <c r="L3561" s="8"/>
      <c r="M3561" s="9"/>
      <c r="N3561" s="8"/>
      <c r="O3561" s="8"/>
      <c r="P3561" s="9"/>
      <c r="Q3561" s="8"/>
      <c r="R3561" s="8"/>
      <c r="S3561" s="9"/>
      <c r="T3561" s="8"/>
      <c r="U3561" s="8"/>
      <c r="V3561" s="9"/>
      <c r="W3561" s="8"/>
      <c r="X3561" s="8"/>
      <c r="Y3561" s="9"/>
      <c r="Z3561" s="8"/>
      <c r="AA3561" s="8"/>
      <c r="AB3561" s="9"/>
      <c r="AD3561" s="8"/>
      <c r="AE3561" s="9"/>
      <c r="AF3561" s="8"/>
      <c r="AG3561" s="8"/>
      <c r="AH3561" s="3"/>
      <c r="AI3561" s="8"/>
    </row>
    <row r="3562" spans="1:35" s="10" customFormat="1" ht="18.95" customHeight="1" x14ac:dyDescent="0.25">
      <c r="A3562" s="8"/>
      <c r="B3562" s="8"/>
      <c r="C3562" s="8"/>
      <c r="D3562" s="9"/>
      <c r="E3562" s="8"/>
      <c r="F3562" s="8"/>
      <c r="G3562" s="9"/>
      <c r="H3562" s="8"/>
      <c r="I3562" s="8"/>
      <c r="J3562" s="9"/>
      <c r="K3562" s="8"/>
      <c r="L3562" s="8"/>
      <c r="M3562" s="9"/>
      <c r="N3562" s="8"/>
      <c r="O3562" s="8"/>
      <c r="P3562" s="9"/>
      <c r="Q3562" s="8"/>
      <c r="R3562" s="8"/>
      <c r="S3562" s="9"/>
      <c r="T3562" s="8"/>
      <c r="U3562" s="8"/>
      <c r="V3562" s="9"/>
      <c r="W3562" s="8"/>
      <c r="X3562" s="8"/>
      <c r="Y3562" s="9"/>
      <c r="Z3562" s="8"/>
      <c r="AA3562" s="8"/>
      <c r="AB3562" s="9"/>
      <c r="AD3562" s="8"/>
      <c r="AE3562" s="9"/>
      <c r="AF3562" s="8"/>
      <c r="AG3562" s="8"/>
      <c r="AH3562" s="3"/>
      <c r="AI3562" s="8"/>
    </row>
    <row r="3563" spans="1:35" s="10" customFormat="1" ht="18.95" customHeight="1" x14ac:dyDescent="0.25">
      <c r="A3563" s="8"/>
      <c r="B3563" s="8"/>
      <c r="C3563" s="8"/>
      <c r="D3563" s="9"/>
      <c r="E3563" s="8"/>
      <c r="F3563" s="8"/>
      <c r="G3563" s="9"/>
      <c r="H3563" s="8"/>
      <c r="I3563" s="8"/>
      <c r="J3563" s="9"/>
      <c r="K3563" s="8"/>
      <c r="L3563" s="8"/>
      <c r="M3563" s="9"/>
      <c r="N3563" s="8"/>
      <c r="O3563" s="8"/>
      <c r="P3563" s="9"/>
      <c r="Q3563" s="8"/>
      <c r="R3563" s="8"/>
      <c r="S3563" s="9"/>
      <c r="T3563" s="8"/>
      <c r="U3563" s="8"/>
      <c r="V3563" s="9"/>
      <c r="W3563" s="8"/>
      <c r="X3563" s="8"/>
      <c r="Y3563" s="9"/>
      <c r="Z3563" s="8"/>
      <c r="AA3563" s="8"/>
      <c r="AB3563" s="9"/>
      <c r="AD3563" s="8"/>
      <c r="AE3563" s="9"/>
      <c r="AF3563" s="8"/>
      <c r="AG3563" s="8"/>
      <c r="AH3563" s="3"/>
      <c r="AI3563" s="8"/>
    </row>
    <row r="3564" spans="1:35" s="10" customFormat="1" ht="18.95" customHeight="1" x14ac:dyDescent="0.25">
      <c r="A3564" s="8"/>
      <c r="B3564" s="8"/>
      <c r="C3564" s="8"/>
      <c r="D3564" s="9"/>
      <c r="E3564" s="8"/>
      <c r="F3564" s="8"/>
      <c r="G3564" s="9"/>
      <c r="H3564" s="8"/>
      <c r="I3564" s="8"/>
      <c r="J3564" s="9"/>
      <c r="K3564" s="8"/>
      <c r="L3564" s="8"/>
      <c r="M3564" s="9"/>
      <c r="N3564" s="8"/>
      <c r="O3564" s="8"/>
      <c r="P3564" s="9"/>
      <c r="Q3564" s="8"/>
      <c r="R3564" s="8"/>
      <c r="S3564" s="9"/>
      <c r="T3564" s="8"/>
      <c r="U3564" s="8"/>
      <c r="V3564" s="9"/>
      <c r="W3564" s="8"/>
      <c r="X3564" s="8"/>
      <c r="Y3564" s="9"/>
      <c r="Z3564" s="8"/>
      <c r="AA3564" s="8"/>
      <c r="AB3564" s="9"/>
      <c r="AD3564" s="8"/>
      <c r="AE3564" s="9"/>
      <c r="AF3564" s="8"/>
      <c r="AG3564" s="8"/>
      <c r="AH3564" s="3"/>
      <c r="AI3564" s="8"/>
    </row>
    <row r="3565" spans="1:35" s="10" customFormat="1" ht="18.95" customHeight="1" x14ac:dyDescent="0.25">
      <c r="A3565" s="8"/>
      <c r="B3565" s="8"/>
      <c r="C3565" s="8"/>
      <c r="D3565" s="9"/>
      <c r="E3565" s="8"/>
      <c r="F3565" s="8"/>
      <c r="G3565" s="9"/>
      <c r="H3565" s="8"/>
      <c r="I3565" s="8"/>
      <c r="J3565" s="9"/>
      <c r="K3565" s="8"/>
      <c r="L3565" s="8"/>
      <c r="M3565" s="9"/>
      <c r="N3565" s="8"/>
      <c r="O3565" s="8"/>
      <c r="P3565" s="9"/>
      <c r="Q3565" s="8"/>
      <c r="R3565" s="8"/>
      <c r="S3565" s="9"/>
      <c r="T3565" s="8"/>
      <c r="U3565" s="8"/>
      <c r="V3565" s="9"/>
      <c r="W3565" s="8"/>
      <c r="X3565" s="8"/>
      <c r="Y3565" s="9"/>
      <c r="Z3565" s="8"/>
      <c r="AA3565" s="8"/>
      <c r="AB3565" s="9"/>
      <c r="AD3565" s="8"/>
      <c r="AE3565" s="9"/>
      <c r="AF3565" s="8"/>
      <c r="AG3565" s="8"/>
      <c r="AH3565" s="3"/>
      <c r="AI3565" s="8"/>
    </row>
    <row r="3566" spans="1:35" s="10" customFormat="1" ht="18.95" customHeight="1" x14ac:dyDescent="0.25">
      <c r="A3566" s="8"/>
      <c r="B3566" s="8"/>
      <c r="C3566" s="8"/>
      <c r="D3566" s="9"/>
      <c r="E3566" s="8"/>
      <c r="F3566" s="8"/>
      <c r="G3566" s="9"/>
      <c r="H3566" s="8"/>
      <c r="I3566" s="8"/>
      <c r="J3566" s="9"/>
      <c r="K3566" s="8"/>
      <c r="L3566" s="8"/>
      <c r="M3566" s="9"/>
      <c r="N3566" s="8"/>
      <c r="O3566" s="8"/>
      <c r="P3566" s="9"/>
      <c r="Q3566" s="8"/>
      <c r="R3566" s="8"/>
      <c r="S3566" s="9"/>
      <c r="T3566" s="8"/>
      <c r="U3566" s="8"/>
      <c r="V3566" s="9"/>
      <c r="W3566" s="8"/>
      <c r="X3566" s="8"/>
      <c r="Y3566" s="9"/>
      <c r="Z3566" s="8"/>
      <c r="AA3566" s="8"/>
      <c r="AB3566" s="9"/>
      <c r="AD3566" s="8"/>
      <c r="AE3566" s="9"/>
      <c r="AF3566" s="8"/>
      <c r="AG3566" s="8"/>
      <c r="AH3566" s="3"/>
      <c r="AI3566" s="8"/>
    </row>
    <row r="3567" spans="1:35" s="10" customFormat="1" ht="18.95" customHeight="1" x14ac:dyDescent="0.25">
      <c r="A3567" s="8"/>
      <c r="B3567" s="8"/>
      <c r="C3567" s="8"/>
      <c r="D3567" s="9"/>
      <c r="E3567" s="8"/>
      <c r="F3567" s="8"/>
      <c r="G3567" s="9"/>
      <c r="H3567" s="8"/>
      <c r="I3567" s="8"/>
      <c r="J3567" s="9"/>
      <c r="K3567" s="8"/>
      <c r="L3567" s="8"/>
      <c r="M3567" s="9"/>
      <c r="N3567" s="8"/>
      <c r="O3567" s="8"/>
      <c r="P3567" s="9"/>
      <c r="Q3567" s="8"/>
      <c r="R3567" s="8"/>
      <c r="S3567" s="9"/>
      <c r="T3567" s="8"/>
      <c r="U3567" s="8"/>
      <c r="V3567" s="9"/>
      <c r="W3567" s="8"/>
      <c r="X3567" s="8"/>
      <c r="Y3567" s="9"/>
      <c r="Z3567" s="8"/>
      <c r="AA3567" s="8"/>
      <c r="AB3567" s="9"/>
      <c r="AD3567" s="8"/>
      <c r="AE3567" s="9"/>
      <c r="AF3567" s="8"/>
      <c r="AG3567" s="8"/>
      <c r="AH3567" s="3"/>
      <c r="AI3567" s="8"/>
    </row>
    <row r="3568" spans="1:35" s="10" customFormat="1" ht="18.95" customHeight="1" x14ac:dyDescent="0.25">
      <c r="A3568" s="8"/>
      <c r="B3568" s="8"/>
      <c r="C3568" s="8"/>
      <c r="D3568" s="9"/>
      <c r="E3568" s="8"/>
      <c r="F3568" s="8"/>
      <c r="G3568" s="9"/>
      <c r="H3568" s="8"/>
      <c r="I3568" s="8"/>
      <c r="J3568" s="9"/>
      <c r="K3568" s="8"/>
      <c r="L3568" s="8"/>
      <c r="M3568" s="9"/>
      <c r="N3568" s="8"/>
      <c r="O3568" s="8"/>
      <c r="P3568" s="9"/>
      <c r="Q3568" s="8"/>
      <c r="R3568" s="8"/>
      <c r="S3568" s="9"/>
      <c r="T3568" s="8"/>
      <c r="U3568" s="8"/>
      <c r="V3568" s="9"/>
      <c r="W3568" s="8"/>
      <c r="X3568" s="8"/>
      <c r="Y3568" s="9"/>
      <c r="Z3568" s="8"/>
      <c r="AA3568" s="8"/>
      <c r="AB3568" s="9"/>
      <c r="AD3568" s="8"/>
      <c r="AE3568" s="9"/>
      <c r="AF3568" s="8"/>
      <c r="AG3568" s="8"/>
      <c r="AH3568" s="3"/>
      <c r="AI3568" s="8"/>
    </row>
    <row r="3569" spans="1:35" s="10" customFormat="1" ht="18.95" customHeight="1" x14ac:dyDescent="0.25">
      <c r="A3569" s="8"/>
      <c r="B3569" s="8"/>
      <c r="C3569" s="8"/>
      <c r="D3569" s="9"/>
      <c r="E3569" s="8"/>
      <c r="F3569" s="8"/>
      <c r="G3569" s="9"/>
      <c r="H3569" s="8"/>
      <c r="I3569" s="8"/>
      <c r="J3569" s="9"/>
      <c r="K3569" s="8"/>
      <c r="L3569" s="8"/>
      <c r="M3569" s="9"/>
      <c r="N3569" s="8"/>
      <c r="O3569" s="8"/>
      <c r="P3569" s="9"/>
      <c r="Q3569" s="8"/>
      <c r="R3569" s="8"/>
      <c r="S3569" s="9"/>
      <c r="T3569" s="8"/>
      <c r="U3569" s="8"/>
      <c r="V3569" s="9"/>
      <c r="W3569" s="8"/>
      <c r="X3569" s="8"/>
      <c r="Y3569" s="9"/>
      <c r="Z3569" s="8"/>
      <c r="AA3569" s="8"/>
      <c r="AB3569" s="9"/>
      <c r="AD3569" s="8"/>
      <c r="AE3569" s="9"/>
      <c r="AF3569" s="8"/>
      <c r="AG3569" s="8"/>
      <c r="AH3569" s="3"/>
      <c r="AI3569" s="8"/>
    </row>
    <row r="3570" spans="1:35" s="10" customFormat="1" ht="18.95" customHeight="1" x14ac:dyDescent="0.25">
      <c r="A3570" s="8"/>
      <c r="B3570" s="8"/>
      <c r="C3570" s="8"/>
      <c r="D3570" s="9"/>
      <c r="E3570" s="8"/>
      <c r="F3570" s="8"/>
      <c r="G3570" s="9"/>
      <c r="H3570" s="8"/>
      <c r="I3570" s="8"/>
      <c r="J3570" s="9"/>
      <c r="K3570" s="8"/>
      <c r="L3570" s="8"/>
      <c r="M3570" s="9"/>
      <c r="N3570" s="8"/>
      <c r="O3570" s="8"/>
      <c r="P3570" s="9"/>
      <c r="Q3570" s="8"/>
      <c r="R3570" s="8"/>
      <c r="S3570" s="9"/>
      <c r="T3570" s="8"/>
      <c r="U3570" s="8"/>
      <c r="V3570" s="9"/>
      <c r="W3570" s="8"/>
      <c r="X3570" s="8"/>
      <c r="Y3570" s="9"/>
      <c r="Z3570" s="8"/>
      <c r="AA3570" s="8"/>
      <c r="AB3570" s="9"/>
      <c r="AD3570" s="8"/>
      <c r="AE3570" s="9"/>
      <c r="AF3570" s="8"/>
      <c r="AG3570" s="8"/>
      <c r="AH3570" s="3"/>
      <c r="AI3570" s="8"/>
    </row>
    <row r="3571" spans="1:35" s="10" customFormat="1" ht="18.95" customHeight="1" x14ac:dyDescent="0.25">
      <c r="A3571" s="8"/>
      <c r="B3571" s="8"/>
      <c r="C3571" s="8"/>
      <c r="D3571" s="9"/>
      <c r="E3571" s="8"/>
      <c r="F3571" s="8"/>
      <c r="G3571" s="9"/>
      <c r="H3571" s="8"/>
      <c r="I3571" s="8"/>
      <c r="J3571" s="9"/>
      <c r="K3571" s="8"/>
      <c r="L3571" s="8"/>
      <c r="M3571" s="9"/>
      <c r="N3571" s="8"/>
      <c r="O3571" s="8"/>
      <c r="P3571" s="9"/>
      <c r="Q3571" s="8"/>
      <c r="R3571" s="8"/>
      <c r="S3571" s="9"/>
      <c r="T3571" s="8"/>
      <c r="U3571" s="8"/>
      <c r="V3571" s="9"/>
      <c r="W3571" s="8"/>
      <c r="X3571" s="8"/>
      <c r="Y3571" s="9"/>
      <c r="Z3571" s="8"/>
      <c r="AA3571" s="8"/>
      <c r="AB3571" s="9"/>
      <c r="AD3571" s="8"/>
      <c r="AE3571" s="9"/>
      <c r="AF3571" s="8"/>
      <c r="AG3571" s="8"/>
      <c r="AH3571" s="3"/>
      <c r="AI3571" s="8"/>
    </row>
    <row r="3572" spans="1:35" s="10" customFormat="1" ht="18.95" customHeight="1" x14ac:dyDescent="0.25">
      <c r="A3572" s="8"/>
      <c r="B3572" s="8"/>
      <c r="C3572" s="8"/>
      <c r="D3572" s="9"/>
      <c r="E3572" s="8"/>
      <c r="F3572" s="8"/>
      <c r="G3572" s="9"/>
      <c r="H3572" s="8"/>
      <c r="I3572" s="8"/>
      <c r="J3572" s="9"/>
      <c r="K3572" s="8"/>
      <c r="L3572" s="8"/>
      <c r="M3572" s="9"/>
      <c r="N3572" s="8"/>
      <c r="O3572" s="8"/>
      <c r="P3572" s="9"/>
      <c r="Q3572" s="8"/>
      <c r="R3572" s="8"/>
      <c r="S3572" s="9"/>
      <c r="T3572" s="8"/>
      <c r="U3572" s="8"/>
      <c r="V3572" s="9"/>
      <c r="W3572" s="8"/>
      <c r="X3572" s="8"/>
      <c r="Y3572" s="9"/>
      <c r="Z3572" s="8"/>
      <c r="AA3572" s="8"/>
      <c r="AB3572" s="9"/>
      <c r="AD3572" s="8"/>
      <c r="AE3572" s="9"/>
      <c r="AF3572" s="8"/>
      <c r="AG3572" s="8"/>
      <c r="AH3572" s="3"/>
      <c r="AI3572" s="8"/>
    </row>
    <row r="3573" spans="1:35" s="10" customFormat="1" ht="18.95" customHeight="1" x14ac:dyDescent="0.25">
      <c r="A3573" s="8"/>
      <c r="B3573" s="8"/>
      <c r="C3573" s="8"/>
      <c r="D3573" s="9"/>
      <c r="E3573" s="8"/>
      <c r="F3573" s="8"/>
      <c r="G3573" s="9"/>
      <c r="H3573" s="8"/>
      <c r="I3573" s="8"/>
      <c r="J3573" s="9"/>
      <c r="K3573" s="8"/>
      <c r="L3573" s="8"/>
      <c r="M3573" s="9"/>
      <c r="N3573" s="8"/>
      <c r="O3573" s="8"/>
      <c r="P3573" s="9"/>
      <c r="Q3573" s="8"/>
      <c r="R3573" s="8"/>
      <c r="S3573" s="9"/>
      <c r="T3573" s="8"/>
      <c r="U3573" s="8"/>
      <c r="V3573" s="9"/>
      <c r="W3573" s="8"/>
      <c r="X3573" s="8"/>
      <c r="Y3573" s="9"/>
      <c r="Z3573" s="8"/>
      <c r="AA3573" s="8"/>
      <c r="AB3573" s="9"/>
      <c r="AD3573" s="8"/>
      <c r="AE3573" s="9"/>
      <c r="AF3573" s="8"/>
      <c r="AG3573" s="8"/>
      <c r="AH3573" s="3"/>
      <c r="AI3573" s="8"/>
    </row>
    <row r="3574" spans="1:35" s="10" customFormat="1" ht="18.95" customHeight="1" x14ac:dyDescent="0.25">
      <c r="A3574" s="8"/>
      <c r="B3574" s="8"/>
      <c r="C3574" s="8"/>
      <c r="D3574" s="9"/>
      <c r="E3574" s="8"/>
      <c r="F3574" s="8"/>
      <c r="G3574" s="9"/>
      <c r="H3574" s="8"/>
      <c r="I3574" s="8"/>
      <c r="J3574" s="9"/>
      <c r="K3574" s="8"/>
      <c r="L3574" s="8"/>
      <c r="M3574" s="9"/>
      <c r="N3574" s="8"/>
      <c r="O3574" s="8"/>
      <c r="P3574" s="9"/>
      <c r="Q3574" s="8"/>
      <c r="R3574" s="8"/>
      <c r="S3574" s="9"/>
      <c r="T3574" s="8"/>
      <c r="U3574" s="8"/>
      <c r="V3574" s="9"/>
      <c r="W3574" s="8"/>
      <c r="X3574" s="8"/>
      <c r="Y3574" s="9"/>
      <c r="Z3574" s="8"/>
      <c r="AA3574" s="8"/>
      <c r="AB3574" s="9"/>
      <c r="AD3574" s="8"/>
      <c r="AE3574" s="9"/>
      <c r="AF3574" s="8"/>
      <c r="AG3574" s="8"/>
      <c r="AH3574" s="3"/>
      <c r="AI3574" s="8"/>
    </row>
    <row r="3575" spans="1:35" s="10" customFormat="1" ht="18.95" customHeight="1" x14ac:dyDescent="0.25">
      <c r="A3575" s="8"/>
      <c r="B3575" s="8"/>
      <c r="C3575" s="8"/>
      <c r="D3575" s="9"/>
      <c r="E3575" s="8"/>
      <c r="F3575" s="8"/>
      <c r="G3575" s="9"/>
      <c r="H3575" s="8"/>
      <c r="I3575" s="8"/>
      <c r="J3575" s="9"/>
      <c r="K3575" s="8"/>
      <c r="L3575" s="8"/>
      <c r="M3575" s="9"/>
      <c r="N3575" s="8"/>
      <c r="O3575" s="8"/>
      <c r="P3575" s="9"/>
      <c r="Q3575" s="8"/>
      <c r="R3575" s="8"/>
      <c r="S3575" s="9"/>
      <c r="T3575" s="8"/>
      <c r="U3575" s="8"/>
      <c r="V3575" s="9"/>
      <c r="W3575" s="8"/>
      <c r="X3575" s="8"/>
      <c r="Y3575" s="9"/>
      <c r="Z3575" s="8"/>
      <c r="AA3575" s="8"/>
      <c r="AB3575" s="9"/>
      <c r="AD3575" s="8"/>
      <c r="AE3575" s="9"/>
      <c r="AF3575" s="8"/>
      <c r="AG3575" s="8"/>
      <c r="AH3575" s="3"/>
      <c r="AI3575" s="8"/>
    </row>
    <row r="3576" spans="1:35" s="10" customFormat="1" ht="18.95" customHeight="1" x14ac:dyDescent="0.25">
      <c r="A3576" s="8"/>
      <c r="B3576" s="8"/>
      <c r="C3576" s="8"/>
      <c r="D3576" s="9"/>
      <c r="E3576" s="8"/>
      <c r="F3576" s="8"/>
      <c r="G3576" s="9"/>
      <c r="H3576" s="8"/>
      <c r="I3576" s="8"/>
      <c r="J3576" s="9"/>
      <c r="K3576" s="8"/>
      <c r="L3576" s="8"/>
      <c r="M3576" s="9"/>
      <c r="N3576" s="8"/>
      <c r="O3576" s="8"/>
      <c r="P3576" s="9"/>
      <c r="Q3576" s="8"/>
      <c r="R3576" s="8"/>
      <c r="S3576" s="9"/>
      <c r="T3576" s="8"/>
      <c r="U3576" s="8"/>
      <c r="V3576" s="9"/>
      <c r="W3576" s="8"/>
      <c r="X3576" s="8"/>
      <c r="Y3576" s="9"/>
      <c r="Z3576" s="8"/>
      <c r="AA3576" s="8"/>
      <c r="AB3576" s="9"/>
      <c r="AD3576" s="8"/>
      <c r="AE3576" s="9"/>
      <c r="AF3576" s="8"/>
      <c r="AG3576" s="8"/>
      <c r="AH3576" s="3"/>
      <c r="AI3576" s="8"/>
    </row>
    <row r="3577" spans="1:35" s="10" customFormat="1" ht="18.95" customHeight="1" x14ac:dyDescent="0.25">
      <c r="A3577" s="8"/>
      <c r="B3577" s="8"/>
      <c r="C3577" s="8"/>
      <c r="D3577" s="9"/>
      <c r="E3577" s="8"/>
      <c r="F3577" s="8"/>
      <c r="G3577" s="9"/>
      <c r="H3577" s="8"/>
      <c r="I3577" s="8"/>
      <c r="J3577" s="9"/>
      <c r="K3577" s="8"/>
      <c r="L3577" s="8"/>
      <c r="M3577" s="9"/>
      <c r="N3577" s="8"/>
      <c r="O3577" s="8"/>
      <c r="P3577" s="9"/>
      <c r="Q3577" s="8"/>
      <c r="R3577" s="8"/>
      <c r="S3577" s="9"/>
      <c r="T3577" s="8"/>
      <c r="U3577" s="8"/>
      <c r="V3577" s="9"/>
      <c r="W3577" s="8"/>
      <c r="X3577" s="8"/>
      <c r="Y3577" s="9"/>
      <c r="Z3577" s="8"/>
      <c r="AA3577" s="8"/>
      <c r="AB3577" s="9"/>
      <c r="AD3577" s="8"/>
      <c r="AE3577" s="9"/>
      <c r="AF3577" s="8"/>
      <c r="AG3577" s="8"/>
      <c r="AH3577" s="3"/>
      <c r="AI3577" s="8"/>
    </row>
    <row r="3578" spans="1:35" s="10" customFormat="1" ht="18.95" customHeight="1" x14ac:dyDescent="0.25">
      <c r="A3578" s="8"/>
      <c r="B3578" s="8"/>
      <c r="C3578" s="8"/>
      <c r="D3578" s="9"/>
      <c r="E3578" s="8"/>
      <c r="F3578" s="8"/>
      <c r="G3578" s="9"/>
      <c r="H3578" s="8"/>
      <c r="I3578" s="8"/>
      <c r="J3578" s="9"/>
      <c r="K3578" s="8"/>
      <c r="L3578" s="8"/>
      <c r="M3578" s="9"/>
      <c r="N3578" s="8"/>
      <c r="O3578" s="8"/>
      <c r="P3578" s="9"/>
      <c r="Q3578" s="8"/>
      <c r="R3578" s="8"/>
      <c r="S3578" s="9"/>
      <c r="T3578" s="8"/>
      <c r="U3578" s="8"/>
      <c r="V3578" s="9"/>
      <c r="W3578" s="8"/>
      <c r="X3578" s="8"/>
      <c r="Y3578" s="9"/>
      <c r="Z3578" s="8"/>
      <c r="AA3578" s="8"/>
      <c r="AB3578" s="9"/>
      <c r="AD3578" s="8"/>
      <c r="AE3578" s="9"/>
      <c r="AF3578" s="8"/>
      <c r="AG3578" s="8"/>
      <c r="AH3578" s="3"/>
      <c r="AI3578" s="8"/>
    </row>
    <row r="3579" spans="1:35" s="10" customFormat="1" ht="18.95" customHeight="1" x14ac:dyDescent="0.25">
      <c r="A3579" s="8"/>
      <c r="B3579" s="8"/>
      <c r="C3579" s="8"/>
      <c r="D3579" s="9"/>
      <c r="E3579" s="8"/>
      <c r="F3579" s="8"/>
      <c r="G3579" s="9"/>
      <c r="H3579" s="8"/>
      <c r="I3579" s="8"/>
      <c r="J3579" s="9"/>
      <c r="K3579" s="8"/>
      <c r="L3579" s="8"/>
      <c r="M3579" s="9"/>
      <c r="N3579" s="8"/>
      <c r="O3579" s="8"/>
      <c r="P3579" s="9"/>
      <c r="Q3579" s="8"/>
      <c r="R3579" s="8"/>
      <c r="S3579" s="9"/>
      <c r="T3579" s="8"/>
      <c r="U3579" s="8"/>
      <c r="V3579" s="9"/>
      <c r="W3579" s="8"/>
      <c r="X3579" s="8"/>
      <c r="Y3579" s="9"/>
      <c r="Z3579" s="8"/>
      <c r="AA3579" s="8"/>
      <c r="AB3579" s="9"/>
      <c r="AD3579" s="8"/>
      <c r="AE3579" s="9"/>
      <c r="AF3579" s="8"/>
      <c r="AG3579" s="8"/>
      <c r="AH3579" s="3"/>
      <c r="AI3579" s="8"/>
    </row>
    <row r="3580" spans="1:35" s="10" customFormat="1" ht="18.95" customHeight="1" x14ac:dyDescent="0.25">
      <c r="A3580" s="8"/>
      <c r="B3580" s="8"/>
      <c r="C3580" s="8"/>
      <c r="D3580" s="9"/>
      <c r="E3580" s="8"/>
      <c r="F3580" s="8"/>
      <c r="G3580" s="9"/>
      <c r="H3580" s="8"/>
      <c r="I3580" s="8"/>
      <c r="J3580" s="9"/>
      <c r="K3580" s="8"/>
      <c r="L3580" s="8"/>
      <c r="M3580" s="9"/>
      <c r="N3580" s="8"/>
      <c r="O3580" s="8"/>
      <c r="P3580" s="9"/>
      <c r="Q3580" s="8"/>
      <c r="R3580" s="8"/>
      <c r="S3580" s="9"/>
      <c r="T3580" s="8"/>
      <c r="U3580" s="8"/>
      <c r="V3580" s="9"/>
      <c r="W3580" s="8"/>
      <c r="X3580" s="8"/>
      <c r="Y3580" s="9"/>
      <c r="Z3580" s="8"/>
      <c r="AA3580" s="8"/>
      <c r="AB3580" s="9"/>
      <c r="AD3580" s="8"/>
      <c r="AE3580" s="9"/>
      <c r="AF3580" s="8"/>
      <c r="AG3580" s="8"/>
      <c r="AH3580" s="3"/>
      <c r="AI3580" s="8"/>
    </row>
    <row r="3581" spans="1:35" s="10" customFormat="1" ht="18.95" customHeight="1" x14ac:dyDescent="0.25">
      <c r="A3581" s="8"/>
      <c r="B3581" s="8"/>
      <c r="C3581" s="8"/>
      <c r="D3581" s="9"/>
      <c r="E3581" s="8"/>
      <c r="F3581" s="8"/>
      <c r="G3581" s="9"/>
      <c r="H3581" s="8"/>
      <c r="I3581" s="8"/>
      <c r="J3581" s="9"/>
      <c r="K3581" s="8"/>
      <c r="L3581" s="8"/>
      <c r="M3581" s="9"/>
      <c r="N3581" s="8"/>
      <c r="O3581" s="8"/>
      <c r="P3581" s="9"/>
      <c r="Q3581" s="8"/>
      <c r="R3581" s="8"/>
      <c r="S3581" s="9"/>
      <c r="T3581" s="8"/>
      <c r="U3581" s="8"/>
      <c r="V3581" s="9"/>
      <c r="W3581" s="8"/>
      <c r="X3581" s="8"/>
      <c r="Y3581" s="9"/>
      <c r="Z3581" s="8"/>
      <c r="AA3581" s="8"/>
      <c r="AB3581" s="9"/>
      <c r="AD3581" s="8"/>
      <c r="AE3581" s="9"/>
      <c r="AF3581" s="8"/>
      <c r="AG3581" s="8"/>
      <c r="AH3581" s="3"/>
      <c r="AI3581" s="8"/>
    </row>
    <row r="3582" spans="1:35" s="10" customFormat="1" ht="18.95" customHeight="1" x14ac:dyDescent="0.25">
      <c r="A3582" s="8"/>
      <c r="B3582" s="8"/>
      <c r="C3582" s="8"/>
      <c r="D3582" s="9"/>
      <c r="E3582" s="8"/>
      <c r="F3582" s="8"/>
      <c r="G3582" s="9"/>
      <c r="H3582" s="8"/>
      <c r="I3582" s="8"/>
      <c r="J3582" s="9"/>
      <c r="K3582" s="8"/>
      <c r="L3582" s="8"/>
      <c r="M3582" s="9"/>
      <c r="N3582" s="8"/>
      <c r="O3582" s="8"/>
      <c r="P3582" s="9"/>
      <c r="Q3582" s="8"/>
      <c r="R3582" s="8"/>
      <c r="S3582" s="9"/>
      <c r="T3582" s="8"/>
      <c r="U3582" s="8"/>
      <c r="V3582" s="9"/>
      <c r="W3582" s="8"/>
      <c r="X3582" s="8"/>
      <c r="Y3582" s="9"/>
      <c r="Z3582" s="8"/>
      <c r="AA3582" s="8"/>
      <c r="AB3582" s="9"/>
      <c r="AD3582" s="8"/>
      <c r="AE3582" s="9"/>
      <c r="AF3582" s="8"/>
      <c r="AG3582" s="8"/>
      <c r="AH3582" s="3"/>
      <c r="AI3582" s="8"/>
    </row>
    <row r="3583" spans="1:35" s="10" customFormat="1" ht="18.95" customHeight="1" x14ac:dyDescent="0.25">
      <c r="A3583" s="8"/>
      <c r="B3583" s="8"/>
      <c r="C3583" s="8"/>
      <c r="D3583" s="9"/>
      <c r="E3583" s="8"/>
      <c r="F3583" s="8"/>
      <c r="G3583" s="9"/>
      <c r="H3583" s="8"/>
      <c r="I3583" s="8"/>
      <c r="J3583" s="9"/>
      <c r="K3583" s="8"/>
      <c r="L3583" s="8"/>
      <c r="M3583" s="9"/>
      <c r="N3583" s="8"/>
      <c r="O3583" s="8"/>
      <c r="P3583" s="9"/>
      <c r="Q3583" s="8"/>
      <c r="R3583" s="8"/>
      <c r="S3583" s="9"/>
      <c r="T3583" s="8"/>
      <c r="U3583" s="8"/>
      <c r="V3583" s="9"/>
      <c r="W3583" s="8"/>
      <c r="X3583" s="8"/>
      <c r="Y3583" s="9"/>
      <c r="Z3583" s="8"/>
      <c r="AA3583" s="8"/>
      <c r="AB3583" s="9"/>
      <c r="AD3583" s="8"/>
      <c r="AE3583" s="9"/>
      <c r="AF3583" s="8"/>
      <c r="AG3583" s="8"/>
      <c r="AH3583" s="3"/>
      <c r="AI3583" s="8"/>
    </row>
    <row r="3584" spans="1:35" s="10" customFormat="1" ht="18.95" customHeight="1" x14ac:dyDescent="0.25">
      <c r="A3584" s="8"/>
      <c r="B3584" s="8"/>
      <c r="C3584" s="8"/>
      <c r="D3584" s="9"/>
      <c r="E3584" s="8"/>
      <c r="F3584" s="8"/>
      <c r="G3584" s="9"/>
      <c r="H3584" s="8"/>
      <c r="I3584" s="8"/>
      <c r="J3584" s="9"/>
      <c r="K3584" s="8"/>
      <c r="L3584" s="8"/>
      <c r="M3584" s="9"/>
      <c r="N3584" s="8"/>
      <c r="O3584" s="8"/>
      <c r="P3584" s="9"/>
      <c r="Q3584" s="8"/>
      <c r="R3584" s="8"/>
      <c r="S3584" s="9"/>
      <c r="T3584" s="8"/>
      <c r="U3584" s="8"/>
      <c r="V3584" s="9"/>
      <c r="W3584" s="8"/>
      <c r="X3584" s="8"/>
      <c r="Y3584" s="9"/>
      <c r="Z3584" s="8"/>
      <c r="AA3584" s="8"/>
      <c r="AB3584" s="9"/>
      <c r="AD3584" s="8"/>
      <c r="AE3584" s="9"/>
      <c r="AF3584" s="8"/>
      <c r="AG3584" s="8"/>
      <c r="AH3584" s="3"/>
      <c r="AI3584" s="8"/>
    </row>
    <row r="3585" spans="1:35" s="10" customFormat="1" ht="18.95" customHeight="1" x14ac:dyDescent="0.25">
      <c r="A3585" s="8"/>
      <c r="B3585" s="8"/>
      <c r="C3585" s="8"/>
      <c r="D3585" s="9"/>
      <c r="E3585" s="8"/>
      <c r="F3585" s="8"/>
      <c r="G3585" s="9"/>
      <c r="H3585" s="8"/>
      <c r="I3585" s="8"/>
      <c r="J3585" s="9"/>
      <c r="K3585" s="8"/>
      <c r="L3585" s="8"/>
      <c r="M3585" s="9"/>
      <c r="N3585" s="8"/>
      <c r="O3585" s="8"/>
      <c r="P3585" s="9"/>
      <c r="Q3585" s="8"/>
      <c r="R3585" s="8"/>
      <c r="S3585" s="9"/>
      <c r="T3585" s="8"/>
      <c r="U3585" s="8"/>
      <c r="V3585" s="9"/>
      <c r="W3585" s="8"/>
      <c r="X3585" s="8"/>
      <c r="Y3585" s="9"/>
      <c r="Z3585" s="8"/>
      <c r="AA3585" s="8"/>
      <c r="AB3585" s="9"/>
      <c r="AD3585" s="8"/>
      <c r="AE3585" s="9"/>
      <c r="AF3585" s="8"/>
      <c r="AG3585" s="8"/>
      <c r="AH3585" s="3"/>
      <c r="AI3585" s="8"/>
    </row>
    <row r="3586" spans="1:35" s="10" customFormat="1" ht="18.95" customHeight="1" x14ac:dyDescent="0.25">
      <c r="A3586" s="8"/>
      <c r="B3586" s="8"/>
      <c r="C3586" s="8"/>
      <c r="D3586" s="9"/>
      <c r="E3586" s="8"/>
      <c r="F3586" s="8"/>
      <c r="G3586" s="9"/>
      <c r="H3586" s="8"/>
      <c r="I3586" s="8"/>
      <c r="J3586" s="9"/>
      <c r="K3586" s="8"/>
      <c r="L3586" s="8"/>
      <c r="M3586" s="9"/>
      <c r="N3586" s="8"/>
      <c r="O3586" s="8"/>
      <c r="P3586" s="9"/>
      <c r="Q3586" s="8"/>
      <c r="R3586" s="8"/>
      <c r="S3586" s="9"/>
      <c r="T3586" s="8"/>
      <c r="U3586" s="8"/>
      <c r="V3586" s="9"/>
      <c r="W3586" s="8"/>
      <c r="X3586" s="8"/>
      <c r="Y3586" s="9"/>
      <c r="Z3586" s="8"/>
      <c r="AA3586" s="8"/>
      <c r="AB3586" s="9"/>
      <c r="AD3586" s="8"/>
      <c r="AE3586" s="9"/>
      <c r="AF3586" s="8"/>
      <c r="AG3586" s="8"/>
      <c r="AH3586" s="3"/>
      <c r="AI3586" s="8"/>
    </row>
    <row r="3587" spans="1:35" s="10" customFormat="1" ht="18.95" customHeight="1" x14ac:dyDescent="0.25">
      <c r="A3587" s="8"/>
      <c r="B3587" s="8"/>
      <c r="C3587" s="8"/>
      <c r="D3587" s="9"/>
      <c r="E3587" s="8"/>
      <c r="F3587" s="8"/>
      <c r="G3587" s="9"/>
      <c r="H3587" s="8"/>
      <c r="I3587" s="8"/>
      <c r="J3587" s="9"/>
      <c r="K3587" s="8"/>
      <c r="L3587" s="8"/>
      <c r="M3587" s="9"/>
      <c r="N3587" s="8"/>
      <c r="O3587" s="8"/>
      <c r="P3587" s="9"/>
      <c r="Q3587" s="8"/>
      <c r="R3587" s="8"/>
      <c r="S3587" s="9"/>
      <c r="T3587" s="8"/>
      <c r="U3587" s="8"/>
      <c r="V3587" s="9"/>
      <c r="W3587" s="8"/>
      <c r="X3587" s="8"/>
      <c r="Y3587" s="9"/>
      <c r="Z3587" s="8"/>
      <c r="AA3587" s="8"/>
      <c r="AB3587" s="9"/>
      <c r="AD3587" s="8"/>
      <c r="AE3587" s="9"/>
      <c r="AF3587" s="8"/>
      <c r="AG3587" s="8"/>
      <c r="AH3587" s="3"/>
      <c r="AI3587" s="8"/>
    </row>
    <row r="3588" spans="1:35" s="10" customFormat="1" ht="18.95" customHeight="1" x14ac:dyDescent="0.25">
      <c r="A3588" s="8"/>
      <c r="B3588" s="8"/>
      <c r="C3588" s="8"/>
      <c r="D3588" s="9"/>
      <c r="E3588" s="8"/>
      <c r="F3588" s="8"/>
      <c r="G3588" s="9"/>
      <c r="H3588" s="8"/>
      <c r="I3588" s="8"/>
      <c r="J3588" s="9"/>
      <c r="K3588" s="8"/>
      <c r="L3588" s="8"/>
      <c r="M3588" s="9"/>
      <c r="N3588" s="8"/>
      <c r="O3588" s="8"/>
      <c r="P3588" s="9"/>
      <c r="Q3588" s="8"/>
      <c r="R3588" s="8"/>
      <c r="S3588" s="9"/>
      <c r="T3588" s="8"/>
      <c r="U3588" s="8"/>
      <c r="V3588" s="9"/>
      <c r="W3588" s="8"/>
      <c r="X3588" s="8"/>
      <c r="Y3588" s="9"/>
      <c r="Z3588" s="8"/>
      <c r="AA3588" s="8"/>
      <c r="AB3588" s="9"/>
      <c r="AD3588" s="8"/>
      <c r="AE3588" s="9"/>
      <c r="AF3588" s="8"/>
      <c r="AG3588" s="8"/>
      <c r="AH3588" s="3"/>
      <c r="AI3588" s="8"/>
    </row>
    <row r="3589" spans="1:35" s="10" customFormat="1" ht="18.95" customHeight="1" x14ac:dyDescent="0.25">
      <c r="A3589" s="8"/>
      <c r="B3589" s="8"/>
      <c r="C3589" s="8"/>
      <c r="D3589" s="9"/>
      <c r="E3589" s="8"/>
      <c r="F3589" s="8"/>
      <c r="G3589" s="9"/>
      <c r="H3589" s="8"/>
      <c r="I3589" s="8"/>
      <c r="J3589" s="9"/>
      <c r="K3589" s="8"/>
      <c r="L3589" s="8"/>
      <c r="M3589" s="9"/>
      <c r="N3589" s="8"/>
      <c r="O3589" s="8"/>
      <c r="P3589" s="9"/>
      <c r="Q3589" s="8"/>
      <c r="R3589" s="8"/>
      <c r="S3589" s="9"/>
      <c r="T3589" s="8"/>
      <c r="U3589" s="8"/>
      <c r="V3589" s="9"/>
      <c r="W3589" s="8"/>
      <c r="X3589" s="8"/>
      <c r="Y3589" s="9"/>
      <c r="Z3589" s="8"/>
      <c r="AA3589" s="8"/>
      <c r="AB3589" s="9"/>
      <c r="AD3589" s="8"/>
      <c r="AE3589" s="9"/>
      <c r="AF3589" s="8"/>
      <c r="AG3589" s="8"/>
      <c r="AH3589" s="3"/>
      <c r="AI3589" s="8"/>
    </row>
    <row r="3590" spans="1:35" s="10" customFormat="1" ht="18.95" customHeight="1" x14ac:dyDescent="0.25">
      <c r="A3590" s="8"/>
      <c r="B3590" s="8"/>
      <c r="C3590" s="8"/>
      <c r="D3590" s="9"/>
      <c r="E3590" s="8"/>
      <c r="F3590" s="8"/>
      <c r="G3590" s="9"/>
      <c r="H3590" s="8"/>
      <c r="I3590" s="8"/>
      <c r="J3590" s="9"/>
      <c r="K3590" s="8"/>
      <c r="L3590" s="8"/>
      <c r="M3590" s="9"/>
      <c r="N3590" s="8"/>
      <c r="O3590" s="8"/>
      <c r="P3590" s="9"/>
      <c r="Q3590" s="8"/>
      <c r="R3590" s="8"/>
      <c r="S3590" s="9"/>
      <c r="T3590" s="8"/>
      <c r="U3590" s="8"/>
      <c r="V3590" s="9"/>
      <c r="W3590" s="8"/>
      <c r="X3590" s="8"/>
      <c r="Y3590" s="9"/>
      <c r="Z3590" s="8"/>
      <c r="AA3590" s="8"/>
      <c r="AB3590" s="9"/>
      <c r="AD3590" s="8"/>
      <c r="AE3590" s="9"/>
      <c r="AF3590" s="8"/>
      <c r="AG3590" s="8"/>
      <c r="AH3590" s="3"/>
      <c r="AI3590" s="8"/>
    </row>
    <row r="3591" spans="1:35" s="10" customFormat="1" ht="18.95" customHeight="1" x14ac:dyDescent="0.25">
      <c r="A3591" s="8"/>
      <c r="B3591" s="8"/>
      <c r="C3591" s="8"/>
      <c r="D3591" s="9"/>
      <c r="E3591" s="8"/>
      <c r="F3591" s="8"/>
      <c r="G3591" s="9"/>
      <c r="H3591" s="8"/>
      <c r="I3591" s="8"/>
      <c r="J3591" s="9"/>
      <c r="K3591" s="8"/>
      <c r="L3591" s="8"/>
      <c r="M3591" s="9"/>
      <c r="N3591" s="8"/>
      <c r="O3591" s="8"/>
      <c r="P3591" s="9"/>
      <c r="Q3591" s="8"/>
      <c r="R3591" s="8"/>
      <c r="S3591" s="9"/>
      <c r="T3591" s="8"/>
      <c r="U3591" s="8"/>
      <c r="V3591" s="9"/>
      <c r="W3591" s="8"/>
      <c r="X3591" s="8"/>
      <c r="Y3591" s="9"/>
      <c r="Z3591" s="8"/>
      <c r="AA3591" s="8"/>
      <c r="AB3591" s="9"/>
      <c r="AD3591" s="8"/>
      <c r="AE3591" s="9"/>
      <c r="AF3591" s="8"/>
      <c r="AG3591" s="8"/>
      <c r="AH3591" s="3"/>
      <c r="AI3591" s="8"/>
    </row>
    <row r="3592" spans="1:35" s="10" customFormat="1" ht="18.95" customHeight="1" x14ac:dyDescent="0.25">
      <c r="A3592" s="8"/>
      <c r="B3592" s="8"/>
      <c r="C3592" s="8"/>
      <c r="D3592" s="9"/>
      <c r="E3592" s="8"/>
      <c r="F3592" s="8"/>
      <c r="G3592" s="9"/>
      <c r="H3592" s="8"/>
      <c r="I3592" s="8"/>
      <c r="J3592" s="9"/>
      <c r="K3592" s="8"/>
      <c r="L3592" s="8"/>
      <c r="M3592" s="9"/>
      <c r="N3592" s="8"/>
      <c r="O3592" s="8"/>
      <c r="P3592" s="9"/>
      <c r="Q3592" s="8"/>
      <c r="R3592" s="8"/>
      <c r="S3592" s="9"/>
      <c r="T3592" s="8"/>
      <c r="U3592" s="8"/>
      <c r="V3592" s="9"/>
      <c r="W3592" s="8"/>
      <c r="X3592" s="8"/>
      <c r="Y3592" s="9"/>
      <c r="Z3592" s="8"/>
      <c r="AA3592" s="8"/>
      <c r="AB3592" s="9"/>
      <c r="AD3592" s="8"/>
      <c r="AE3592" s="9"/>
      <c r="AF3592" s="8"/>
      <c r="AG3592" s="8"/>
      <c r="AH3592" s="3"/>
      <c r="AI3592" s="8"/>
    </row>
    <row r="3593" spans="1:35" s="10" customFormat="1" ht="18.95" customHeight="1" x14ac:dyDescent="0.25">
      <c r="A3593" s="8"/>
      <c r="B3593" s="8"/>
      <c r="C3593" s="8"/>
      <c r="D3593" s="9"/>
      <c r="E3593" s="8"/>
      <c r="F3593" s="8"/>
      <c r="G3593" s="9"/>
      <c r="H3593" s="8"/>
      <c r="I3593" s="8"/>
      <c r="J3593" s="9"/>
      <c r="K3593" s="8"/>
      <c r="L3593" s="8"/>
      <c r="M3593" s="9"/>
      <c r="N3593" s="8"/>
      <c r="O3593" s="8"/>
      <c r="P3593" s="9"/>
      <c r="Q3593" s="8"/>
      <c r="R3593" s="8"/>
      <c r="S3593" s="9"/>
      <c r="T3593" s="8"/>
      <c r="U3593" s="8"/>
      <c r="V3593" s="9"/>
      <c r="W3593" s="8"/>
      <c r="X3593" s="8"/>
      <c r="Y3593" s="9"/>
      <c r="Z3593" s="8"/>
      <c r="AA3593" s="8"/>
      <c r="AB3593" s="9"/>
      <c r="AD3593" s="8"/>
      <c r="AE3593" s="9"/>
      <c r="AF3593" s="8"/>
      <c r="AG3593" s="8"/>
      <c r="AH3593" s="3"/>
      <c r="AI3593" s="8"/>
    </row>
    <row r="3594" spans="1:35" s="10" customFormat="1" ht="18.95" customHeight="1" x14ac:dyDescent="0.25">
      <c r="A3594" s="8"/>
      <c r="B3594" s="8"/>
      <c r="C3594" s="8"/>
      <c r="D3594" s="9"/>
      <c r="E3594" s="8"/>
      <c r="F3594" s="8"/>
      <c r="G3594" s="9"/>
      <c r="H3594" s="8"/>
      <c r="I3594" s="8"/>
      <c r="J3594" s="9"/>
      <c r="K3594" s="8"/>
      <c r="L3594" s="8"/>
      <c r="M3594" s="9"/>
      <c r="N3594" s="8"/>
      <c r="O3594" s="8"/>
      <c r="P3594" s="9"/>
      <c r="Q3594" s="8"/>
      <c r="R3594" s="8"/>
      <c r="S3594" s="9"/>
      <c r="T3594" s="8"/>
      <c r="U3594" s="8"/>
      <c r="V3594" s="9"/>
      <c r="W3594" s="8"/>
      <c r="X3594" s="8"/>
      <c r="Y3594" s="9"/>
      <c r="Z3594" s="8"/>
      <c r="AA3594" s="8"/>
      <c r="AB3594" s="9"/>
      <c r="AD3594" s="8"/>
      <c r="AE3594" s="9"/>
      <c r="AF3594" s="8"/>
      <c r="AG3594" s="8"/>
      <c r="AH3594" s="3"/>
      <c r="AI3594" s="8"/>
    </row>
    <row r="3595" spans="1:35" s="10" customFormat="1" ht="18.95" customHeight="1" x14ac:dyDescent="0.25">
      <c r="A3595" s="8"/>
      <c r="B3595" s="8"/>
      <c r="C3595" s="8"/>
      <c r="D3595" s="9"/>
      <c r="E3595" s="8"/>
      <c r="F3595" s="8"/>
      <c r="G3595" s="9"/>
      <c r="H3595" s="8"/>
      <c r="I3595" s="8"/>
      <c r="J3595" s="9"/>
      <c r="K3595" s="8"/>
      <c r="L3595" s="8"/>
      <c r="M3595" s="9"/>
      <c r="N3595" s="8"/>
      <c r="O3595" s="8"/>
      <c r="P3595" s="9"/>
      <c r="Q3595" s="8"/>
      <c r="R3595" s="8"/>
      <c r="S3595" s="9"/>
      <c r="T3595" s="8"/>
      <c r="U3595" s="8"/>
      <c r="V3595" s="9"/>
      <c r="W3595" s="8"/>
      <c r="X3595" s="8"/>
      <c r="Y3595" s="9"/>
      <c r="Z3595" s="8"/>
      <c r="AA3595" s="8"/>
      <c r="AB3595" s="9"/>
      <c r="AD3595" s="8"/>
      <c r="AE3595" s="9"/>
      <c r="AF3595" s="8"/>
      <c r="AG3595" s="8"/>
      <c r="AH3595" s="3"/>
      <c r="AI3595" s="8"/>
    </row>
    <row r="3596" spans="1:35" s="10" customFormat="1" ht="18.95" customHeight="1" x14ac:dyDescent="0.25">
      <c r="A3596" s="8"/>
      <c r="B3596" s="8"/>
      <c r="C3596" s="8"/>
      <c r="D3596" s="9"/>
      <c r="E3596" s="8"/>
      <c r="F3596" s="8"/>
      <c r="G3596" s="9"/>
      <c r="H3596" s="8"/>
      <c r="I3596" s="8"/>
      <c r="J3596" s="9"/>
      <c r="K3596" s="8"/>
      <c r="L3596" s="8"/>
      <c r="M3596" s="9"/>
      <c r="N3596" s="8"/>
      <c r="O3596" s="8"/>
      <c r="P3596" s="9"/>
      <c r="Q3596" s="8"/>
      <c r="R3596" s="8"/>
      <c r="S3596" s="9"/>
      <c r="T3596" s="8"/>
      <c r="U3596" s="8"/>
      <c r="V3596" s="9"/>
      <c r="W3596" s="8"/>
      <c r="X3596" s="8"/>
      <c r="Y3596" s="9"/>
      <c r="Z3596" s="8"/>
      <c r="AA3596" s="8"/>
      <c r="AB3596" s="9"/>
      <c r="AD3596" s="8"/>
      <c r="AE3596" s="9"/>
      <c r="AF3596" s="8"/>
      <c r="AG3596" s="8"/>
      <c r="AH3596" s="3"/>
      <c r="AI3596" s="8"/>
    </row>
    <row r="3597" spans="1:35" s="10" customFormat="1" ht="18.95" customHeight="1" x14ac:dyDescent="0.25">
      <c r="A3597" s="8"/>
      <c r="B3597" s="8"/>
      <c r="C3597" s="8"/>
      <c r="D3597" s="9"/>
      <c r="E3597" s="8"/>
      <c r="F3597" s="8"/>
      <c r="G3597" s="9"/>
      <c r="H3597" s="8"/>
      <c r="I3597" s="8"/>
      <c r="J3597" s="9"/>
      <c r="K3597" s="8"/>
      <c r="L3597" s="8"/>
      <c r="M3597" s="9"/>
      <c r="N3597" s="8"/>
      <c r="O3597" s="8"/>
      <c r="P3597" s="9"/>
      <c r="Q3597" s="8"/>
      <c r="R3597" s="8"/>
      <c r="S3597" s="9"/>
      <c r="T3597" s="8"/>
      <c r="U3597" s="8"/>
      <c r="V3597" s="9"/>
      <c r="W3597" s="8"/>
      <c r="X3597" s="8"/>
      <c r="Y3597" s="9"/>
      <c r="Z3597" s="8"/>
      <c r="AA3597" s="8"/>
      <c r="AB3597" s="9"/>
      <c r="AD3597" s="8"/>
      <c r="AE3597" s="9"/>
      <c r="AF3597" s="8"/>
      <c r="AG3597" s="8"/>
      <c r="AH3597" s="3"/>
      <c r="AI3597" s="8"/>
    </row>
    <row r="3598" spans="1:35" s="10" customFormat="1" ht="18.95" customHeight="1" x14ac:dyDescent="0.25">
      <c r="A3598" s="8"/>
      <c r="B3598" s="8"/>
      <c r="C3598" s="8"/>
      <c r="D3598" s="9"/>
      <c r="E3598" s="8"/>
      <c r="F3598" s="8"/>
      <c r="G3598" s="9"/>
      <c r="H3598" s="8"/>
      <c r="I3598" s="8"/>
      <c r="J3598" s="9"/>
      <c r="K3598" s="8"/>
      <c r="L3598" s="8"/>
      <c r="M3598" s="9"/>
      <c r="N3598" s="8"/>
      <c r="O3598" s="8"/>
      <c r="P3598" s="9"/>
      <c r="Q3598" s="8"/>
      <c r="R3598" s="8"/>
      <c r="S3598" s="9"/>
      <c r="T3598" s="8"/>
      <c r="U3598" s="8"/>
      <c r="V3598" s="9"/>
      <c r="W3598" s="8"/>
      <c r="X3598" s="8"/>
      <c r="Y3598" s="9"/>
      <c r="Z3598" s="8"/>
      <c r="AA3598" s="8"/>
      <c r="AB3598" s="9"/>
      <c r="AD3598" s="8"/>
      <c r="AE3598" s="9"/>
      <c r="AF3598" s="8"/>
      <c r="AG3598" s="8"/>
      <c r="AH3598" s="3"/>
      <c r="AI3598" s="8"/>
    </row>
    <row r="3599" spans="1:35" s="10" customFormat="1" ht="18.95" customHeight="1" x14ac:dyDescent="0.25">
      <c r="A3599" s="8"/>
      <c r="B3599" s="8"/>
      <c r="C3599" s="8"/>
      <c r="D3599" s="9"/>
      <c r="E3599" s="8"/>
      <c r="F3599" s="8"/>
      <c r="G3599" s="9"/>
      <c r="H3599" s="8"/>
      <c r="I3599" s="8"/>
      <c r="J3599" s="9"/>
      <c r="K3599" s="8"/>
      <c r="L3599" s="8"/>
      <c r="M3599" s="9"/>
      <c r="N3599" s="8"/>
      <c r="O3599" s="8"/>
      <c r="P3599" s="9"/>
      <c r="Q3599" s="8"/>
      <c r="R3599" s="8"/>
      <c r="S3599" s="9"/>
      <c r="T3599" s="8"/>
      <c r="U3599" s="8"/>
      <c r="V3599" s="9"/>
      <c r="W3599" s="8"/>
      <c r="X3599" s="8"/>
      <c r="Y3599" s="9"/>
      <c r="Z3599" s="8"/>
      <c r="AA3599" s="8"/>
      <c r="AB3599" s="9"/>
      <c r="AD3599" s="8"/>
      <c r="AE3599" s="9"/>
      <c r="AF3599" s="8"/>
      <c r="AG3599" s="8"/>
      <c r="AH3599" s="3"/>
      <c r="AI3599" s="8"/>
    </row>
    <row r="3600" spans="1:35" s="10" customFormat="1" ht="18.95" customHeight="1" x14ac:dyDescent="0.25">
      <c r="A3600" s="8"/>
      <c r="B3600" s="8"/>
      <c r="C3600" s="8"/>
      <c r="D3600" s="9"/>
      <c r="E3600" s="8"/>
      <c r="F3600" s="8"/>
      <c r="G3600" s="9"/>
      <c r="H3600" s="8"/>
      <c r="I3600" s="8"/>
      <c r="J3600" s="9"/>
      <c r="K3600" s="8"/>
      <c r="L3600" s="8"/>
      <c r="M3600" s="9"/>
      <c r="N3600" s="8"/>
      <c r="O3600" s="8"/>
      <c r="P3600" s="9"/>
      <c r="Q3600" s="8"/>
      <c r="R3600" s="8"/>
      <c r="S3600" s="9"/>
      <c r="T3600" s="8"/>
      <c r="U3600" s="8"/>
      <c r="V3600" s="9"/>
      <c r="W3600" s="8"/>
      <c r="X3600" s="8"/>
      <c r="Y3600" s="9"/>
      <c r="Z3600" s="8"/>
      <c r="AA3600" s="8"/>
      <c r="AB3600" s="9"/>
      <c r="AD3600" s="8"/>
      <c r="AE3600" s="9"/>
      <c r="AF3600" s="8"/>
      <c r="AG3600" s="8"/>
      <c r="AH3600" s="3"/>
      <c r="AI3600" s="8"/>
    </row>
    <row r="3601" spans="1:35" s="10" customFormat="1" ht="18.95" customHeight="1" x14ac:dyDescent="0.25">
      <c r="A3601" s="8"/>
      <c r="B3601" s="8"/>
      <c r="C3601" s="8"/>
      <c r="D3601" s="9"/>
      <c r="E3601" s="8"/>
      <c r="F3601" s="8"/>
      <c r="G3601" s="9"/>
      <c r="H3601" s="8"/>
      <c r="I3601" s="8"/>
      <c r="J3601" s="9"/>
      <c r="K3601" s="8"/>
      <c r="L3601" s="8"/>
      <c r="M3601" s="9"/>
      <c r="N3601" s="8"/>
      <c r="O3601" s="8"/>
      <c r="P3601" s="9"/>
      <c r="Q3601" s="8"/>
      <c r="R3601" s="8"/>
      <c r="S3601" s="9"/>
      <c r="T3601" s="8"/>
      <c r="U3601" s="8"/>
      <c r="V3601" s="9"/>
      <c r="W3601" s="8"/>
      <c r="X3601" s="8"/>
      <c r="Y3601" s="9"/>
      <c r="Z3601" s="8"/>
      <c r="AA3601" s="8"/>
      <c r="AB3601" s="9"/>
      <c r="AD3601" s="8"/>
      <c r="AE3601" s="9"/>
      <c r="AF3601" s="8"/>
      <c r="AG3601" s="8"/>
      <c r="AH3601" s="3"/>
      <c r="AI3601" s="8"/>
    </row>
    <row r="3602" spans="1:35" s="10" customFormat="1" ht="18.95" customHeight="1" x14ac:dyDescent="0.25">
      <c r="A3602" s="8"/>
      <c r="B3602" s="8"/>
      <c r="C3602" s="8"/>
      <c r="D3602" s="9"/>
      <c r="E3602" s="8"/>
      <c r="F3602" s="8"/>
      <c r="G3602" s="9"/>
      <c r="H3602" s="8"/>
      <c r="I3602" s="8"/>
      <c r="J3602" s="9"/>
      <c r="K3602" s="8"/>
      <c r="L3602" s="8"/>
      <c r="M3602" s="9"/>
      <c r="N3602" s="8"/>
      <c r="O3602" s="8"/>
      <c r="P3602" s="9"/>
      <c r="Q3602" s="8"/>
      <c r="R3602" s="8"/>
      <c r="S3602" s="9"/>
      <c r="T3602" s="8"/>
      <c r="U3602" s="8"/>
      <c r="V3602" s="9"/>
      <c r="W3602" s="8"/>
      <c r="X3602" s="8"/>
      <c r="Y3602" s="9"/>
      <c r="Z3602" s="8"/>
      <c r="AA3602" s="8"/>
      <c r="AB3602" s="9"/>
      <c r="AD3602" s="8"/>
      <c r="AE3602" s="9"/>
      <c r="AF3602" s="8"/>
      <c r="AG3602" s="8"/>
      <c r="AH3602" s="3"/>
      <c r="AI3602" s="8"/>
    </row>
    <row r="3603" spans="1:35" s="10" customFormat="1" ht="18.95" customHeight="1" x14ac:dyDescent="0.25">
      <c r="A3603" s="8"/>
      <c r="B3603" s="8"/>
      <c r="C3603" s="8"/>
      <c r="D3603" s="9"/>
      <c r="E3603" s="8"/>
      <c r="F3603" s="8"/>
      <c r="G3603" s="9"/>
      <c r="H3603" s="8"/>
      <c r="I3603" s="8"/>
      <c r="J3603" s="9"/>
      <c r="K3603" s="8"/>
      <c r="L3603" s="8"/>
      <c r="M3603" s="9"/>
      <c r="N3603" s="8"/>
      <c r="O3603" s="8"/>
      <c r="P3603" s="9"/>
      <c r="Q3603" s="8"/>
      <c r="R3603" s="8"/>
      <c r="S3603" s="9"/>
      <c r="T3603" s="8"/>
      <c r="U3603" s="8"/>
      <c r="V3603" s="9"/>
      <c r="W3603" s="8"/>
      <c r="X3603" s="8"/>
      <c r="Y3603" s="9"/>
      <c r="Z3603" s="8"/>
      <c r="AA3603" s="8"/>
      <c r="AB3603" s="9"/>
      <c r="AD3603" s="8"/>
      <c r="AE3603" s="9"/>
      <c r="AF3603" s="8"/>
      <c r="AG3603" s="8"/>
      <c r="AH3603" s="3"/>
      <c r="AI3603" s="8"/>
    </row>
    <row r="3604" spans="1:35" s="10" customFormat="1" ht="18.95" customHeight="1" x14ac:dyDescent="0.25">
      <c r="A3604" s="8"/>
      <c r="B3604" s="8"/>
      <c r="C3604" s="8"/>
      <c r="D3604" s="9"/>
      <c r="E3604" s="8"/>
      <c r="F3604" s="8"/>
      <c r="G3604" s="9"/>
      <c r="H3604" s="8"/>
      <c r="I3604" s="8"/>
      <c r="J3604" s="9"/>
      <c r="K3604" s="8"/>
      <c r="L3604" s="8"/>
      <c r="M3604" s="9"/>
      <c r="N3604" s="8"/>
      <c r="O3604" s="8"/>
      <c r="P3604" s="9"/>
      <c r="Q3604" s="8"/>
      <c r="R3604" s="8"/>
      <c r="S3604" s="9"/>
      <c r="T3604" s="8"/>
      <c r="U3604" s="8"/>
      <c r="V3604" s="9"/>
      <c r="W3604" s="8"/>
      <c r="X3604" s="8"/>
      <c r="Y3604" s="9"/>
      <c r="Z3604" s="8"/>
      <c r="AA3604" s="8"/>
      <c r="AB3604" s="9"/>
      <c r="AD3604" s="8"/>
      <c r="AE3604" s="9"/>
      <c r="AF3604" s="8"/>
      <c r="AG3604" s="8"/>
      <c r="AH3604" s="3"/>
      <c r="AI3604" s="8"/>
    </row>
    <row r="3605" spans="1:35" s="10" customFormat="1" ht="18.95" customHeight="1" x14ac:dyDescent="0.25">
      <c r="A3605" s="8"/>
      <c r="B3605" s="8"/>
      <c r="C3605" s="8"/>
      <c r="D3605" s="9"/>
      <c r="E3605" s="8"/>
      <c r="F3605" s="8"/>
      <c r="G3605" s="9"/>
      <c r="H3605" s="8"/>
      <c r="I3605" s="8"/>
      <c r="J3605" s="9"/>
      <c r="K3605" s="8"/>
      <c r="L3605" s="8"/>
      <c r="M3605" s="9"/>
      <c r="N3605" s="8"/>
      <c r="O3605" s="8"/>
      <c r="P3605" s="9"/>
      <c r="Q3605" s="8"/>
      <c r="R3605" s="8"/>
      <c r="S3605" s="9"/>
      <c r="T3605" s="8"/>
      <c r="U3605" s="8"/>
      <c r="V3605" s="9"/>
      <c r="W3605" s="8"/>
      <c r="X3605" s="8"/>
      <c r="Y3605" s="9"/>
      <c r="Z3605" s="8"/>
      <c r="AA3605" s="8"/>
      <c r="AB3605" s="9"/>
      <c r="AD3605" s="8"/>
      <c r="AE3605" s="9"/>
      <c r="AF3605" s="8"/>
      <c r="AG3605" s="8"/>
      <c r="AH3605" s="3"/>
      <c r="AI3605" s="8"/>
    </row>
    <row r="3606" spans="1:35" s="10" customFormat="1" ht="18.95" customHeight="1" x14ac:dyDescent="0.25">
      <c r="A3606" s="8"/>
      <c r="B3606" s="8"/>
      <c r="C3606" s="8"/>
      <c r="D3606" s="9"/>
      <c r="E3606" s="8"/>
      <c r="F3606" s="8"/>
      <c r="G3606" s="9"/>
      <c r="H3606" s="8"/>
      <c r="I3606" s="8"/>
      <c r="J3606" s="9"/>
      <c r="K3606" s="8"/>
      <c r="L3606" s="8"/>
      <c r="M3606" s="9"/>
      <c r="N3606" s="8"/>
      <c r="O3606" s="8"/>
      <c r="P3606" s="9"/>
      <c r="Q3606" s="8"/>
      <c r="R3606" s="8"/>
      <c r="S3606" s="9"/>
      <c r="T3606" s="8"/>
      <c r="U3606" s="8"/>
      <c r="V3606" s="9"/>
      <c r="W3606" s="8"/>
      <c r="X3606" s="8"/>
      <c r="Y3606" s="9"/>
      <c r="Z3606" s="8"/>
      <c r="AA3606" s="8"/>
      <c r="AB3606" s="9"/>
      <c r="AD3606" s="8"/>
      <c r="AE3606" s="9"/>
      <c r="AF3606" s="8"/>
      <c r="AG3606" s="8"/>
      <c r="AH3606" s="3"/>
      <c r="AI3606" s="8"/>
    </row>
    <row r="3607" spans="1:35" s="10" customFormat="1" ht="18.95" customHeight="1" x14ac:dyDescent="0.25">
      <c r="A3607" s="8"/>
      <c r="B3607" s="8"/>
      <c r="C3607" s="8"/>
      <c r="D3607" s="9"/>
      <c r="E3607" s="8"/>
      <c r="F3607" s="8"/>
      <c r="G3607" s="9"/>
      <c r="H3607" s="8"/>
      <c r="I3607" s="8"/>
      <c r="J3607" s="9"/>
      <c r="K3607" s="8"/>
      <c r="L3607" s="8"/>
      <c r="M3607" s="9"/>
      <c r="N3607" s="8"/>
      <c r="O3607" s="8"/>
      <c r="P3607" s="9"/>
      <c r="Q3607" s="8"/>
      <c r="R3607" s="8"/>
      <c r="S3607" s="9"/>
      <c r="T3607" s="8"/>
      <c r="U3607" s="8"/>
      <c r="V3607" s="9"/>
      <c r="W3607" s="8"/>
      <c r="X3607" s="8"/>
      <c r="Y3607" s="9"/>
      <c r="Z3607" s="8"/>
      <c r="AA3607" s="8"/>
      <c r="AB3607" s="9"/>
      <c r="AD3607" s="8"/>
      <c r="AE3607" s="9"/>
      <c r="AF3607" s="8"/>
      <c r="AG3607" s="8"/>
      <c r="AH3607" s="3"/>
      <c r="AI3607" s="8"/>
    </row>
    <row r="3608" spans="1:35" s="10" customFormat="1" ht="18.95" customHeight="1" x14ac:dyDescent="0.25">
      <c r="A3608" s="8"/>
      <c r="B3608" s="8"/>
      <c r="C3608" s="8"/>
      <c r="D3608" s="9"/>
      <c r="E3608" s="8"/>
      <c r="F3608" s="8"/>
      <c r="G3608" s="9"/>
      <c r="H3608" s="8"/>
      <c r="I3608" s="8"/>
      <c r="J3608" s="9"/>
      <c r="K3608" s="8"/>
      <c r="L3608" s="8"/>
      <c r="M3608" s="9"/>
      <c r="N3608" s="8"/>
      <c r="O3608" s="8"/>
      <c r="P3608" s="9"/>
      <c r="Q3608" s="8"/>
      <c r="R3608" s="8"/>
      <c r="S3608" s="9"/>
      <c r="T3608" s="8"/>
      <c r="U3608" s="8"/>
      <c r="V3608" s="9"/>
      <c r="W3608" s="8"/>
      <c r="X3608" s="8"/>
      <c r="Y3608" s="9"/>
      <c r="Z3608" s="8"/>
      <c r="AA3608" s="8"/>
      <c r="AB3608" s="9"/>
      <c r="AD3608" s="8"/>
      <c r="AE3608" s="9"/>
      <c r="AF3608" s="8"/>
      <c r="AG3608" s="8"/>
      <c r="AH3608" s="3"/>
      <c r="AI3608" s="8"/>
    </row>
    <row r="3609" spans="1:35" s="10" customFormat="1" ht="18.95" customHeight="1" x14ac:dyDescent="0.25">
      <c r="A3609" s="8"/>
      <c r="B3609" s="8"/>
      <c r="C3609" s="8"/>
      <c r="D3609" s="9"/>
      <c r="E3609" s="8"/>
      <c r="F3609" s="8"/>
      <c r="G3609" s="9"/>
      <c r="H3609" s="8"/>
      <c r="I3609" s="8"/>
      <c r="J3609" s="9"/>
      <c r="K3609" s="8"/>
      <c r="L3609" s="8"/>
      <c r="M3609" s="9"/>
      <c r="N3609" s="8"/>
      <c r="O3609" s="8"/>
      <c r="P3609" s="9"/>
      <c r="Q3609" s="8"/>
      <c r="R3609" s="8"/>
      <c r="S3609" s="9"/>
      <c r="T3609" s="8"/>
      <c r="U3609" s="8"/>
      <c r="V3609" s="9"/>
      <c r="W3609" s="8"/>
      <c r="X3609" s="8"/>
      <c r="Y3609" s="9"/>
      <c r="Z3609" s="8"/>
      <c r="AA3609" s="8"/>
      <c r="AB3609" s="9"/>
      <c r="AD3609" s="8"/>
      <c r="AE3609" s="9"/>
      <c r="AF3609" s="8"/>
      <c r="AG3609" s="8"/>
      <c r="AH3609" s="3"/>
      <c r="AI3609" s="8"/>
    </row>
    <row r="3610" spans="1:35" s="10" customFormat="1" ht="18.95" customHeight="1" x14ac:dyDescent="0.25">
      <c r="A3610" s="8"/>
      <c r="B3610" s="8"/>
      <c r="C3610" s="8"/>
      <c r="D3610" s="9"/>
      <c r="E3610" s="8"/>
      <c r="F3610" s="8"/>
      <c r="G3610" s="9"/>
      <c r="H3610" s="8"/>
      <c r="I3610" s="8"/>
      <c r="J3610" s="9"/>
      <c r="K3610" s="8"/>
      <c r="L3610" s="8"/>
      <c r="M3610" s="9"/>
      <c r="N3610" s="8"/>
      <c r="O3610" s="8"/>
      <c r="P3610" s="9"/>
      <c r="Q3610" s="8"/>
      <c r="R3610" s="8"/>
      <c r="S3610" s="9"/>
      <c r="T3610" s="8"/>
      <c r="U3610" s="8"/>
      <c r="V3610" s="9"/>
      <c r="W3610" s="8"/>
      <c r="X3610" s="8"/>
      <c r="Y3610" s="9"/>
      <c r="Z3610" s="8"/>
      <c r="AA3610" s="8"/>
      <c r="AB3610" s="9"/>
      <c r="AD3610" s="8"/>
      <c r="AE3610" s="9"/>
      <c r="AF3610" s="8"/>
      <c r="AG3610" s="8"/>
      <c r="AH3610" s="3"/>
      <c r="AI3610" s="8"/>
    </row>
    <row r="3611" spans="1:35" s="10" customFormat="1" ht="18.95" customHeight="1" x14ac:dyDescent="0.25">
      <c r="A3611" s="8"/>
      <c r="B3611" s="8"/>
      <c r="C3611" s="8"/>
      <c r="D3611" s="9"/>
      <c r="E3611" s="8"/>
      <c r="F3611" s="8"/>
      <c r="G3611" s="9"/>
      <c r="H3611" s="8"/>
      <c r="I3611" s="8"/>
      <c r="J3611" s="9"/>
      <c r="K3611" s="8"/>
      <c r="L3611" s="8"/>
      <c r="M3611" s="9"/>
      <c r="N3611" s="8"/>
      <c r="O3611" s="8"/>
      <c r="P3611" s="9"/>
      <c r="Q3611" s="8"/>
      <c r="R3611" s="8"/>
      <c r="S3611" s="9"/>
      <c r="T3611" s="8"/>
      <c r="U3611" s="8"/>
      <c r="V3611" s="9"/>
      <c r="W3611" s="8"/>
      <c r="X3611" s="8"/>
      <c r="Y3611" s="9"/>
      <c r="Z3611" s="8"/>
      <c r="AA3611" s="8"/>
      <c r="AB3611" s="9"/>
      <c r="AD3611" s="8"/>
      <c r="AE3611" s="9"/>
      <c r="AF3611" s="8"/>
      <c r="AG3611" s="8"/>
      <c r="AH3611" s="3"/>
      <c r="AI3611" s="8"/>
    </row>
    <row r="3612" spans="1:35" s="10" customFormat="1" ht="18.95" customHeight="1" x14ac:dyDescent="0.25">
      <c r="A3612" s="8"/>
      <c r="B3612" s="8"/>
      <c r="C3612" s="8"/>
      <c r="D3612" s="9"/>
      <c r="E3612" s="8"/>
      <c r="F3612" s="8"/>
      <c r="G3612" s="9"/>
      <c r="H3612" s="8"/>
      <c r="I3612" s="8"/>
      <c r="J3612" s="9"/>
      <c r="K3612" s="8"/>
      <c r="L3612" s="8"/>
      <c r="M3612" s="9"/>
      <c r="N3612" s="8"/>
      <c r="O3612" s="8"/>
      <c r="P3612" s="9"/>
      <c r="Q3612" s="8"/>
      <c r="R3612" s="8"/>
      <c r="S3612" s="9"/>
      <c r="T3612" s="8"/>
      <c r="U3612" s="8"/>
      <c r="V3612" s="9"/>
      <c r="W3612" s="8"/>
      <c r="X3612" s="8"/>
      <c r="Y3612" s="9"/>
      <c r="Z3612" s="8"/>
      <c r="AA3612" s="8"/>
      <c r="AB3612" s="9"/>
      <c r="AD3612" s="8"/>
      <c r="AE3612" s="9"/>
      <c r="AF3612" s="8"/>
      <c r="AG3612" s="8"/>
      <c r="AH3612" s="3"/>
      <c r="AI3612" s="8"/>
    </row>
    <row r="3613" spans="1:35" s="10" customFormat="1" ht="18.95" customHeight="1" x14ac:dyDescent="0.25">
      <c r="A3613" s="8"/>
      <c r="B3613" s="8"/>
      <c r="C3613" s="8"/>
      <c r="D3613" s="9"/>
      <c r="E3613" s="8"/>
      <c r="F3613" s="8"/>
      <c r="G3613" s="9"/>
      <c r="H3613" s="8"/>
      <c r="I3613" s="8"/>
      <c r="J3613" s="9"/>
      <c r="K3613" s="8"/>
      <c r="L3613" s="8"/>
      <c r="M3613" s="9"/>
      <c r="N3613" s="8"/>
      <c r="O3613" s="8"/>
      <c r="P3613" s="9"/>
      <c r="Q3613" s="8"/>
      <c r="R3613" s="8"/>
      <c r="S3613" s="9"/>
      <c r="T3613" s="8"/>
      <c r="U3613" s="8"/>
      <c r="V3613" s="9"/>
      <c r="W3613" s="8"/>
      <c r="X3613" s="8"/>
      <c r="Y3613" s="9"/>
      <c r="Z3613" s="8"/>
      <c r="AA3613" s="8"/>
      <c r="AB3613" s="9"/>
      <c r="AD3613" s="8"/>
      <c r="AE3613" s="9"/>
      <c r="AF3613" s="8"/>
      <c r="AG3613" s="8"/>
      <c r="AH3613" s="3"/>
      <c r="AI3613" s="8"/>
    </row>
    <row r="3614" spans="1:35" s="10" customFormat="1" ht="18.95" customHeight="1" x14ac:dyDescent="0.25">
      <c r="A3614" s="8"/>
      <c r="B3614" s="8"/>
      <c r="C3614" s="8"/>
      <c r="D3614" s="9"/>
      <c r="E3614" s="8"/>
      <c r="F3614" s="8"/>
      <c r="G3614" s="9"/>
      <c r="H3614" s="8"/>
      <c r="I3614" s="8"/>
      <c r="J3614" s="9"/>
      <c r="K3614" s="8"/>
      <c r="L3614" s="8"/>
      <c r="M3614" s="9"/>
      <c r="N3614" s="8"/>
      <c r="O3614" s="8"/>
      <c r="P3614" s="9"/>
      <c r="Q3614" s="8"/>
      <c r="R3614" s="8"/>
      <c r="S3614" s="9"/>
      <c r="T3614" s="8"/>
      <c r="U3614" s="8"/>
      <c r="V3614" s="9"/>
      <c r="W3614" s="8"/>
      <c r="X3614" s="8"/>
      <c r="Y3614" s="9"/>
      <c r="Z3614" s="8"/>
      <c r="AA3614" s="8"/>
      <c r="AB3614" s="9"/>
      <c r="AD3614" s="8"/>
      <c r="AE3614" s="9"/>
      <c r="AF3614" s="8"/>
      <c r="AG3614" s="8"/>
      <c r="AH3614" s="3"/>
      <c r="AI3614" s="8"/>
    </row>
    <row r="3615" spans="1:35" s="10" customFormat="1" ht="18.95" customHeight="1" x14ac:dyDescent="0.25">
      <c r="A3615" s="8"/>
      <c r="B3615" s="8"/>
      <c r="C3615" s="8"/>
      <c r="D3615" s="9"/>
      <c r="E3615" s="8"/>
      <c r="F3615" s="8"/>
      <c r="G3615" s="9"/>
      <c r="H3615" s="8"/>
      <c r="I3615" s="8"/>
      <c r="J3615" s="9"/>
      <c r="K3615" s="8"/>
      <c r="L3615" s="8"/>
      <c r="M3615" s="9"/>
      <c r="N3615" s="8"/>
      <c r="O3615" s="8"/>
      <c r="P3615" s="9"/>
      <c r="Q3615" s="8"/>
      <c r="R3615" s="8"/>
      <c r="S3615" s="9"/>
      <c r="T3615" s="8"/>
      <c r="U3615" s="8"/>
      <c r="V3615" s="9"/>
      <c r="W3615" s="8"/>
      <c r="X3615" s="8"/>
      <c r="Y3615" s="9"/>
      <c r="Z3615" s="8"/>
      <c r="AA3615" s="8"/>
      <c r="AB3615" s="9"/>
      <c r="AD3615" s="8"/>
      <c r="AE3615" s="9"/>
      <c r="AF3615" s="8"/>
      <c r="AG3615" s="8"/>
      <c r="AH3615" s="3"/>
      <c r="AI3615" s="8"/>
    </row>
    <row r="3616" spans="1:35" s="10" customFormat="1" ht="18.95" customHeight="1" x14ac:dyDescent="0.25">
      <c r="A3616" s="8"/>
      <c r="B3616" s="8"/>
      <c r="C3616" s="8"/>
      <c r="D3616" s="9"/>
      <c r="E3616" s="8"/>
      <c r="F3616" s="8"/>
      <c r="G3616" s="9"/>
      <c r="H3616" s="8"/>
      <c r="I3616" s="8"/>
      <c r="J3616" s="9"/>
      <c r="K3616" s="8"/>
      <c r="L3616" s="8"/>
      <c r="M3616" s="9"/>
      <c r="N3616" s="8"/>
      <c r="O3616" s="8"/>
      <c r="P3616" s="9"/>
      <c r="Q3616" s="8"/>
      <c r="R3616" s="8"/>
      <c r="S3616" s="9"/>
      <c r="T3616" s="8"/>
      <c r="U3616" s="8"/>
      <c r="V3616" s="9"/>
      <c r="W3616" s="8"/>
      <c r="X3616" s="8"/>
      <c r="Y3616" s="9"/>
      <c r="Z3616" s="8"/>
      <c r="AA3616" s="8"/>
      <c r="AB3616" s="9"/>
      <c r="AD3616" s="8"/>
      <c r="AE3616" s="9"/>
      <c r="AF3616" s="8"/>
      <c r="AG3616" s="8"/>
      <c r="AH3616" s="3"/>
      <c r="AI3616" s="8"/>
    </row>
    <row r="3617" spans="1:35" s="10" customFormat="1" ht="18.95" customHeight="1" x14ac:dyDescent="0.25">
      <c r="A3617" s="8"/>
      <c r="B3617" s="8"/>
      <c r="C3617" s="8"/>
      <c r="D3617" s="9"/>
      <c r="E3617" s="8"/>
      <c r="F3617" s="8"/>
      <c r="G3617" s="9"/>
      <c r="H3617" s="8"/>
      <c r="I3617" s="8"/>
      <c r="J3617" s="9"/>
      <c r="K3617" s="8"/>
      <c r="L3617" s="8"/>
      <c r="M3617" s="9"/>
      <c r="N3617" s="8"/>
      <c r="O3617" s="8"/>
      <c r="P3617" s="9"/>
      <c r="Q3617" s="8"/>
      <c r="R3617" s="8"/>
      <c r="S3617" s="9"/>
      <c r="T3617" s="8"/>
      <c r="U3617" s="8"/>
      <c r="V3617" s="9"/>
      <c r="W3617" s="8"/>
      <c r="X3617" s="8"/>
      <c r="Y3617" s="9"/>
      <c r="Z3617" s="8"/>
      <c r="AA3617" s="8"/>
      <c r="AB3617" s="9"/>
      <c r="AD3617" s="8"/>
      <c r="AE3617" s="9"/>
      <c r="AF3617" s="8"/>
      <c r="AG3617" s="8"/>
      <c r="AH3617" s="3"/>
      <c r="AI3617" s="8"/>
    </row>
    <row r="3618" spans="1:35" s="10" customFormat="1" ht="18.95" customHeight="1" x14ac:dyDescent="0.25">
      <c r="A3618" s="8"/>
      <c r="B3618" s="8"/>
      <c r="C3618" s="8"/>
      <c r="D3618" s="9"/>
      <c r="E3618" s="8"/>
      <c r="F3618" s="8"/>
      <c r="G3618" s="9"/>
      <c r="H3618" s="8"/>
      <c r="I3618" s="8"/>
      <c r="J3618" s="9"/>
      <c r="K3618" s="8"/>
      <c r="L3618" s="8"/>
      <c r="M3618" s="9"/>
      <c r="N3618" s="8"/>
      <c r="O3618" s="8"/>
      <c r="P3618" s="9"/>
      <c r="Q3618" s="8"/>
      <c r="R3618" s="8"/>
      <c r="S3618" s="9"/>
      <c r="T3618" s="8"/>
      <c r="U3618" s="8"/>
      <c r="V3618" s="9"/>
      <c r="W3618" s="8"/>
      <c r="X3618" s="8"/>
      <c r="Y3618" s="9"/>
      <c r="Z3618" s="8"/>
      <c r="AA3618" s="8"/>
      <c r="AB3618" s="9"/>
      <c r="AD3618" s="8"/>
      <c r="AE3618" s="9"/>
      <c r="AF3618" s="8"/>
      <c r="AG3618" s="8"/>
      <c r="AH3618" s="3"/>
      <c r="AI3618" s="8"/>
    </row>
    <row r="3619" spans="1:35" s="10" customFormat="1" ht="18.95" customHeight="1" x14ac:dyDescent="0.25">
      <c r="A3619" s="8"/>
      <c r="B3619" s="8"/>
      <c r="C3619" s="8"/>
      <c r="D3619" s="9"/>
      <c r="E3619" s="8"/>
      <c r="F3619" s="8"/>
      <c r="G3619" s="9"/>
      <c r="H3619" s="8"/>
      <c r="I3619" s="8"/>
      <c r="J3619" s="9"/>
      <c r="K3619" s="8"/>
      <c r="L3619" s="8"/>
      <c r="M3619" s="9"/>
      <c r="N3619" s="8"/>
      <c r="O3619" s="8"/>
      <c r="P3619" s="9"/>
      <c r="Q3619" s="8"/>
      <c r="R3619" s="8"/>
      <c r="S3619" s="9"/>
      <c r="T3619" s="8"/>
      <c r="U3619" s="8"/>
      <c r="V3619" s="9"/>
      <c r="W3619" s="8"/>
      <c r="X3619" s="8"/>
      <c r="Y3619" s="9"/>
      <c r="Z3619" s="8"/>
      <c r="AA3619" s="8"/>
      <c r="AB3619" s="9"/>
      <c r="AD3619" s="8"/>
      <c r="AE3619" s="9"/>
      <c r="AF3619" s="8"/>
      <c r="AG3619" s="8"/>
      <c r="AH3619" s="3"/>
      <c r="AI3619" s="8"/>
    </row>
    <row r="3620" spans="1:35" s="10" customFormat="1" ht="18.95" customHeight="1" x14ac:dyDescent="0.25">
      <c r="A3620" s="8"/>
      <c r="B3620" s="8"/>
      <c r="C3620" s="8"/>
      <c r="D3620" s="9"/>
      <c r="E3620" s="8"/>
      <c r="F3620" s="8"/>
      <c r="G3620" s="9"/>
      <c r="H3620" s="8"/>
      <c r="I3620" s="8"/>
      <c r="J3620" s="9"/>
      <c r="K3620" s="8"/>
      <c r="L3620" s="8"/>
      <c r="M3620" s="9"/>
      <c r="N3620" s="8"/>
      <c r="O3620" s="8"/>
      <c r="P3620" s="9"/>
      <c r="Q3620" s="8"/>
      <c r="R3620" s="8"/>
      <c r="S3620" s="9"/>
      <c r="T3620" s="8"/>
      <c r="U3620" s="8"/>
      <c r="V3620" s="9"/>
      <c r="W3620" s="8"/>
      <c r="X3620" s="8"/>
      <c r="Y3620" s="9"/>
      <c r="Z3620" s="8"/>
      <c r="AA3620" s="8"/>
      <c r="AB3620" s="9"/>
      <c r="AD3620" s="8"/>
      <c r="AE3620" s="9"/>
      <c r="AF3620" s="8"/>
      <c r="AG3620" s="8"/>
      <c r="AH3620" s="3"/>
      <c r="AI3620" s="8"/>
    </row>
    <row r="3621" spans="1:35" s="10" customFormat="1" ht="18.95" customHeight="1" x14ac:dyDescent="0.25">
      <c r="A3621" s="8"/>
      <c r="B3621" s="8"/>
      <c r="C3621" s="8"/>
      <c r="D3621" s="9"/>
      <c r="E3621" s="8"/>
      <c r="F3621" s="8"/>
      <c r="G3621" s="9"/>
      <c r="H3621" s="8"/>
      <c r="I3621" s="8"/>
      <c r="J3621" s="9"/>
      <c r="K3621" s="8"/>
      <c r="L3621" s="8"/>
      <c r="M3621" s="9"/>
      <c r="N3621" s="8"/>
      <c r="O3621" s="8"/>
      <c r="P3621" s="9"/>
      <c r="Q3621" s="8"/>
      <c r="R3621" s="8"/>
      <c r="S3621" s="9"/>
      <c r="T3621" s="8"/>
      <c r="U3621" s="8"/>
      <c r="V3621" s="9"/>
      <c r="W3621" s="8"/>
      <c r="X3621" s="8"/>
      <c r="Y3621" s="9"/>
      <c r="Z3621" s="8"/>
      <c r="AA3621" s="8"/>
      <c r="AB3621" s="9"/>
      <c r="AD3621" s="8"/>
      <c r="AE3621" s="9"/>
      <c r="AF3621" s="8"/>
      <c r="AG3621" s="8"/>
      <c r="AH3621" s="3"/>
      <c r="AI3621" s="8"/>
    </row>
    <row r="3622" spans="1:35" s="10" customFormat="1" ht="18.95" customHeight="1" x14ac:dyDescent="0.25">
      <c r="A3622" s="8"/>
      <c r="B3622" s="8"/>
      <c r="C3622" s="8"/>
      <c r="D3622" s="9"/>
      <c r="E3622" s="8"/>
      <c r="F3622" s="8"/>
      <c r="G3622" s="9"/>
      <c r="H3622" s="8"/>
      <c r="I3622" s="8"/>
      <c r="J3622" s="9"/>
      <c r="K3622" s="8"/>
      <c r="L3622" s="8"/>
      <c r="M3622" s="9"/>
      <c r="N3622" s="8"/>
      <c r="O3622" s="8"/>
      <c r="P3622" s="9"/>
      <c r="Q3622" s="8"/>
      <c r="R3622" s="8"/>
      <c r="S3622" s="9"/>
      <c r="T3622" s="8"/>
      <c r="U3622" s="8"/>
      <c r="V3622" s="9"/>
      <c r="W3622" s="8"/>
      <c r="X3622" s="8"/>
      <c r="Y3622" s="9"/>
      <c r="Z3622" s="8"/>
      <c r="AA3622" s="8"/>
      <c r="AB3622" s="9"/>
      <c r="AD3622" s="8"/>
      <c r="AE3622" s="9"/>
      <c r="AF3622" s="8"/>
      <c r="AG3622" s="8"/>
      <c r="AH3622" s="3"/>
      <c r="AI3622" s="8"/>
    </row>
    <row r="3623" spans="1:35" s="10" customFormat="1" ht="18.95" customHeight="1" x14ac:dyDescent="0.25">
      <c r="A3623" s="8"/>
      <c r="B3623" s="8"/>
      <c r="C3623" s="8"/>
      <c r="D3623" s="9"/>
      <c r="E3623" s="8"/>
      <c r="F3623" s="8"/>
      <c r="G3623" s="9"/>
      <c r="H3623" s="8"/>
      <c r="I3623" s="8"/>
      <c r="J3623" s="9"/>
      <c r="K3623" s="8"/>
      <c r="L3623" s="8"/>
      <c r="M3623" s="9"/>
      <c r="N3623" s="8"/>
      <c r="O3623" s="8"/>
      <c r="P3623" s="9"/>
      <c r="Q3623" s="8"/>
      <c r="R3623" s="8"/>
      <c r="S3623" s="9"/>
      <c r="T3623" s="8"/>
      <c r="U3623" s="8"/>
      <c r="V3623" s="9"/>
      <c r="W3623" s="8"/>
      <c r="X3623" s="8"/>
      <c r="Y3623" s="9"/>
      <c r="Z3623" s="8"/>
      <c r="AA3623" s="8"/>
      <c r="AB3623" s="9"/>
      <c r="AD3623" s="8"/>
      <c r="AE3623" s="9"/>
      <c r="AF3623" s="8"/>
      <c r="AG3623" s="8"/>
      <c r="AH3623" s="3"/>
      <c r="AI3623" s="8"/>
    </row>
    <row r="3624" spans="1:35" s="10" customFormat="1" ht="18.95" customHeight="1" x14ac:dyDescent="0.25">
      <c r="A3624" s="8"/>
      <c r="B3624" s="8"/>
      <c r="C3624" s="8"/>
      <c r="D3624" s="9"/>
      <c r="E3624" s="8"/>
      <c r="F3624" s="8"/>
      <c r="G3624" s="9"/>
      <c r="H3624" s="8"/>
      <c r="I3624" s="8"/>
      <c r="J3624" s="9"/>
      <c r="K3624" s="8"/>
      <c r="L3624" s="8"/>
      <c r="M3624" s="9"/>
      <c r="N3624" s="8"/>
      <c r="O3624" s="8"/>
      <c r="P3624" s="9"/>
      <c r="Q3624" s="8"/>
      <c r="R3624" s="8"/>
      <c r="S3624" s="9"/>
      <c r="T3624" s="8"/>
      <c r="U3624" s="8"/>
      <c r="V3624" s="9"/>
      <c r="W3624" s="8"/>
      <c r="X3624" s="8"/>
      <c r="Y3624" s="9"/>
      <c r="Z3624" s="8"/>
      <c r="AA3624" s="8"/>
      <c r="AB3624" s="9"/>
      <c r="AD3624" s="8"/>
      <c r="AE3624" s="9"/>
      <c r="AF3624" s="8"/>
      <c r="AG3624" s="8"/>
      <c r="AH3624" s="3"/>
      <c r="AI3624" s="8"/>
    </row>
    <row r="3625" spans="1:35" s="10" customFormat="1" ht="18.95" customHeight="1" x14ac:dyDescent="0.25">
      <c r="A3625" s="8"/>
      <c r="B3625" s="8"/>
      <c r="C3625" s="8"/>
      <c r="D3625" s="9"/>
      <c r="E3625" s="8"/>
      <c r="F3625" s="8"/>
      <c r="G3625" s="9"/>
      <c r="H3625" s="8"/>
      <c r="I3625" s="8"/>
      <c r="J3625" s="9"/>
      <c r="K3625" s="8"/>
      <c r="L3625" s="8"/>
      <c r="M3625" s="9"/>
      <c r="N3625" s="8"/>
      <c r="O3625" s="8"/>
      <c r="P3625" s="9"/>
      <c r="Q3625" s="8"/>
      <c r="R3625" s="8"/>
      <c r="S3625" s="9"/>
      <c r="T3625" s="8"/>
      <c r="U3625" s="8"/>
      <c r="V3625" s="9"/>
      <c r="W3625" s="8"/>
      <c r="X3625" s="8"/>
      <c r="Y3625" s="9"/>
      <c r="Z3625" s="8"/>
      <c r="AA3625" s="8"/>
      <c r="AB3625" s="9"/>
      <c r="AD3625" s="8"/>
      <c r="AE3625" s="9"/>
      <c r="AF3625" s="8"/>
      <c r="AG3625" s="8"/>
      <c r="AH3625" s="3"/>
      <c r="AI3625" s="8"/>
    </row>
    <row r="3626" spans="1:35" s="10" customFormat="1" ht="18.95" customHeight="1" x14ac:dyDescent="0.25">
      <c r="A3626" s="8"/>
      <c r="B3626" s="8"/>
      <c r="C3626" s="8"/>
      <c r="D3626" s="9"/>
      <c r="E3626" s="8"/>
      <c r="F3626" s="8"/>
      <c r="G3626" s="9"/>
      <c r="H3626" s="8"/>
      <c r="I3626" s="8"/>
      <c r="J3626" s="9"/>
      <c r="K3626" s="8"/>
      <c r="L3626" s="8"/>
      <c r="M3626" s="9"/>
      <c r="N3626" s="8"/>
      <c r="O3626" s="8"/>
      <c r="P3626" s="9"/>
      <c r="Q3626" s="8"/>
      <c r="R3626" s="8"/>
      <c r="S3626" s="9"/>
      <c r="T3626" s="8"/>
      <c r="U3626" s="8"/>
      <c r="V3626" s="9"/>
      <c r="W3626" s="8"/>
      <c r="X3626" s="8"/>
      <c r="Y3626" s="9"/>
      <c r="Z3626" s="8"/>
      <c r="AA3626" s="8"/>
      <c r="AB3626" s="9"/>
      <c r="AD3626" s="8"/>
      <c r="AE3626" s="9"/>
      <c r="AF3626" s="8"/>
      <c r="AG3626" s="8"/>
      <c r="AH3626" s="3"/>
      <c r="AI3626" s="8"/>
    </row>
    <row r="3627" spans="1:35" s="10" customFormat="1" ht="18.95" customHeight="1" x14ac:dyDescent="0.25">
      <c r="A3627" s="8"/>
      <c r="B3627" s="8"/>
      <c r="C3627" s="8"/>
      <c r="D3627" s="9"/>
      <c r="E3627" s="8"/>
      <c r="F3627" s="8"/>
      <c r="G3627" s="9"/>
      <c r="H3627" s="8"/>
      <c r="I3627" s="8"/>
      <c r="J3627" s="9"/>
      <c r="K3627" s="8"/>
      <c r="L3627" s="8"/>
      <c r="M3627" s="9"/>
      <c r="N3627" s="8"/>
      <c r="O3627" s="8"/>
      <c r="P3627" s="9"/>
      <c r="Q3627" s="8"/>
      <c r="R3627" s="8"/>
      <c r="S3627" s="9"/>
      <c r="T3627" s="8"/>
      <c r="U3627" s="8"/>
      <c r="V3627" s="9"/>
      <c r="W3627" s="8"/>
      <c r="X3627" s="8"/>
      <c r="Y3627" s="9"/>
      <c r="Z3627" s="8"/>
      <c r="AA3627" s="8"/>
      <c r="AB3627" s="9"/>
      <c r="AD3627" s="8"/>
      <c r="AE3627" s="9"/>
      <c r="AF3627" s="8"/>
      <c r="AG3627" s="8"/>
      <c r="AH3627" s="3"/>
      <c r="AI3627" s="8"/>
    </row>
    <row r="3628" spans="1:35" s="10" customFormat="1" ht="18.95" customHeight="1" x14ac:dyDescent="0.25">
      <c r="A3628" s="8"/>
      <c r="B3628" s="8"/>
      <c r="C3628" s="8"/>
      <c r="D3628" s="9"/>
      <c r="E3628" s="8"/>
      <c r="F3628" s="8"/>
      <c r="G3628" s="9"/>
      <c r="H3628" s="8"/>
      <c r="I3628" s="8"/>
      <c r="J3628" s="9"/>
      <c r="K3628" s="8"/>
      <c r="L3628" s="8"/>
      <c r="M3628" s="9"/>
      <c r="N3628" s="8"/>
      <c r="O3628" s="8"/>
      <c r="P3628" s="9"/>
      <c r="Q3628" s="8"/>
      <c r="R3628" s="8"/>
      <c r="S3628" s="9"/>
      <c r="T3628" s="8"/>
      <c r="U3628" s="8"/>
      <c r="V3628" s="9"/>
      <c r="W3628" s="8"/>
      <c r="X3628" s="8"/>
      <c r="Y3628" s="9"/>
      <c r="Z3628" s="8"/>
      <c r="AA3628" s="8"/>
      <c r="AB3628" s="9"/>
      <c r="AD3628" s="8"/>
      <c r="AE3628" s="9"/>
      <c r="AF3628" s="8"/>
      <c r="AG3628" s="8"/>
      <c r="AH3628" s="3"/>
      <c r="AI3628" s="8"/>
    </row>
    <row r="3629" spans="1:35" s="10" customFormat="1" ht="18.95" customHeight="1" x14ac:dyDescent="0.25">
      <c r="A3629" s="8"/>
      <c r="B3629" s="8"/>
      <c r="C3629" s="8"/>
      <c r="D3629" s="9"/>
      <c r="E3629" s="8"/>
      <c r="F3629" s="8"/>
      <c r="G3629" s="9"/>
      <c r="H3629" s="8"/>
      <c r="I3629" s="8"/>
      <c r="J3629" s="9"/>
      <c r="K3629" s="8"/>
      <c r="L3629" s="8"/>
      <c r="M3629" s="9"/>
      <c r="N3629" s="8"/>
      <c r="O3629" s="8"/>
      <c r="P3629" s="9"/>
      <c r="Q3629" s="8"/>
      <c r="R3629" s="8"/>
      <c r="S3629" s="9"/>
      <c r="T3629" s="8"/>
      <c r="U3629" s="8"/>
      <c r="V3629" s="9"/>
      <c r="W3629" s="8"/>
      <c r="X3629" s="8"/>
      <c r="Y3629" s="9"/>
      <c r="Z3629" s="8"/>
      <c r="AA3629" s="8"/>
      <c r="AB3629" s="9"/>
      <c r="AD3629" s="8"/>
      <c r="AE3629" s="9"/>
      <c r="AF3629" s="8"/>
      <c r="AG3629" s="8"/>
      <c r="AH3629" s="3"/>
      <c r="AI3629" s="8"/>
    </row>
    <row r="3630" spans="1:35" s="10" customFormat="1" ht="18.95" customHeight="1" x14ac:dyDescent="0.25">
      <c r="A3630" s="8"/>
      <c r="B3630" s="8"/>
      <c r="C3630" s="8"/>
      <c r="D3630" s="9"/>
      <c r="E3630" s="8"/>
      <c r="F3630" s="8"/>
      <c r="G3630" s="9"/>
      <c r="H3630" s="8"/>
      <c r="I3630" s="8"/>
      <c r="J3630" s="9"/>
      <c r="K3630" s="8"/>
      <c r="L3630" s="8"/>
      <c r="M3630" s="9"/>
      <c r="N3630" s="8"/>
      <c r="O3630" s="8"/>
      <c r="P3630" s="9"/>
      <c r="Q3630" s="8"/>
      <c r="R3630" s="8"/>
      <c r="S3630" s="9"/>
      <c r="T3630" s="8"/>
      <c r="U3630" s="8"/>
      <c r="V3630" s="9"/>
      <c r="W3630" s="8"/>
      <c r="X3630" s="8"/>
      <c r="Y3630" s="9"/>
      <c r="Z3630" s="8"/>
      <c r="AA3630" s="8"/>
      <c r="AB3630" s="9"/>
      <c r="AD3630" s="8"/>
      <c r="AE3630" s="9"/>
      <c r="AF3630" s="8"/>
      <c r="AG3630" s="8"/>
      <c r="AH3630" s="3"/>
      <c r="AI3630" s="8"/>
    </row>
    <row r="3631" spans="1:35" s="10" customFormat="1" ht="18.95" customHeight="1" x14ac:dyDescent="0.25">
      <c r="A3631" s="8"/>
      <c r="B3631" s="8"/>
      <c r="C3631" s="8"/>
      <c r="D3631" s="9"/>
      <c r="E3631" s="8"/>
      <c r="F3631" s="8"/>
      <c r="G3631" s="9"/>
      <c r="H3631" s="8"/>
      <c r="I3631" s="8"/>
      <c r="J3631" s="9"/>
      <c r="K3631" s="8"/>
      <c r="L3631" s="8"/>
      <c r="M3631" s="9"/>
      <c r="N3631" s="8"/>
      <c r="O3631" s="8"/>
      <c r="P3631" s="9"/>
      <c r="Q3631" s="8"/>
      <c r="R3631" s="8"/>
      <c r="S3631" s="9"/>
      <c r="T3631" s="8"/>
      <c r="U3631" s="8"/>
      <c r="V3631" s="9"/>
      <c r="W3631" s="8"/>
      <c r="X3631" s="8"/>
      <c r="Y3631" s="9"/>
      <c r="Z3631" s="8"/>
      <c r="AA3631" s="8"/>
      <c r="AB3631" s="9"/>
      <c r="AD3631" s="8"/>
      <c r="AE3631" s="9"/>
      <c r="AF3631" s="8"/>
      <c r="AG3631" s="8"/>
      <c r="AH3631" s="3"/>
      <c r="AI3631" s="8"/>
    </row>
    <row r="3632" spans="1:35" s="10" customFormat="1" ht="18.95" customHeight="1" x14ac:dyDescent="0.25">
      <c r="A3632" s="8"/>
      <c r="B3632" s="8"/>
      <c r="C3632" s="8"/>
      <c r="D3632" s="9"/>
      <c r="E3632" s="8"/>
      <c r="F3632" s="8"/>
      <c r="G3632" s="9"/>
      <c r="H3632" s="8"/>
      <c r="I3632" s="8"/>
      <c r="J3632" s="9"/>
      <c r="K3632" s="8"/>
      <c r="L3632" s="8"/>
      <c r="M3632" s="9"/>
      <c r="N3632" s="8"/>
      <c r="O3632" s="8"/>
      <c r="P3632" s="9"/>
      <c r="Q3632" s="8"/>
      <c r="R3632" s="8"/>
      <c r="S3632" s="9"/>
      <c r="T3632" s="8"/>
      <c r="U3632" s="8"/>
      <c r="V3632" s="9"/>
      <c r="W3632" s="8"/>
      <c r="X3632" s="8"/>
      <c r="Y3632" s="9"/>
      <c r="Z3632" s="8"/>
      <c r="AA3632" s="8"/>
      <c r="AB3632" s="9"/>
      <c r="AD3632" s="8"/>
      <c r="AE3632" s="9"/>
      <c r="AF3632" s="8"/>
      <c r="AG3632" s="8"/>
      <c r="AH3632" s="3"/>
      <c r="AI3632" s="8"/>
    </row>
    <row r="3633" spans="1:35" s="10" customFormat="1" ht="18.95" customHeight="1" x14ac:dyDescent="0.25">
      <c r="A3633" s="8"/>
      <c r="B3633" s="8"/>
      <c r="C3633" s="8"/>
      <c r="D3633" s="9"/>
      <c r="E3633" s="8"/>
      <c r="F3633" s="8"/>
      <c r="G3633" s="9"/>
      <c r="H3633" s="8"/>
      <c r="I3633" s="8"/>
      <c r="J3633" s="9"/>
      <c r="K3633" s="8"/>
      <c r="L3633" s="8"/>
      <c r="M3633" s="9"/>
      <c r="N3633" s="8"/>
      <c r="O3633" s="8"/>
      <c r="P3633" s="9"/>
      <c r="Q3633" s="8"/>
      <c r="R3633" s="8"/>
      <c r="S3633" s="9"/>
      <c r="T3633" s="8"/>
      <c r="U3633" s="8"/>
      <c r="V3633" s="9"/>
      <c r="W3633" s="8"/>
      <c r="X3633" s="8"/>
      <c r="Y3633" s="9"/>
      <c r="Z3633" s="8"/>
      <c r="AA3633" s="8"/>
      <c r="AB3633" s="9"/>
      <c r="AD3633" s="8"/>
      <c r="AE3633" s="9"/>
      <c r="AF3633" s="8"/>
      <c r="AG3633" s="8"/>
      <c r="AH3633" s="3"/>
      <c r="AI3633" s="8"/>
    </row>
    <row r="3634" spans="1:35" s="10" customFormat="1" ht="18.95" customHeight="1" x14ac:dyDescent="0.25">
      <c r="A3634" s="8"/>
      <c r="B3634" s="8"/>
      <c r="C3634" s="8"/>
      <c r="D3634" s="9"/>
      <c r="E3634" s="8"/>
      <c r="F3634" s="8"/>
      <c r="G3634" s="9"/>
      <c r="H3634" s="8"/>
      <c r="I3634" s="8"/>
      <c r="J3634" s="9"/>
      <c r="K3634" s="8"/>
      <c r="L3634" s="8"/>
      <c r="M3634" s="9"/>
      <c r="N3634" s="8"/>
      <c r="O3634" s="8"/>
      <c r="P3634" s="9"/>
      <c r="Q3634" s="8"/>
      <c r="R3634" s="8"/>
      <c r="S3634" s="9"/>
      <c r="T3634" s="8"/>
      <c r="U3634" s="8"/>
      <c r="V3634" s="9"/>
      <c r="W3634" s="8"/>
      <c r="X3634" s="8"/>
      <c r="Y3634" s="9"/>
      <c r="Z3634" s="8"/>
      <c r="AA3634" s="8"/>
      <c r="AB3634" s="9"/>
      <c r="AD3634" s="8"/>
      <c r="AE3634" s="9"/>
      <c r="AF3634" s="8"/>
      <c r="AG3634" s="8"/>
      <c r="AH3634" s="3"/>
      <c r="AI3634" s="8"/>
    </row>
    <row r="3635" spans="1:35" s="10" customFormat="1" ht="18.95" customHeight="1" x14ac:dyDescent="0.25">
      <c r="A3635" s="8"/>
      <c r="B3635" s="8"/>
      <c r="C3635" s="8"/>
      <c r="D3635" s="9"/>
      <c r="E3635" s="8"/>
      <c r="F3635" s="8"/>
      <c r="G3635" s="9"/>
      <c r="H3635" s="8"/>
      <c r="I3635" s="8"/>
      <c r="J3635" s="9"/>
      <c r="K3635" s="8"/>
      <c r="L3635" s="8"/>
      <c r="M3635" s="9"/>
      <c r="N3635" s="8"/>
      <c r="O3635" s="8"/>
      <c r="P3635" s="9"/>
      <c r="Q3635" s="8"/>
      <c r="R3635" s="8"/>
      <c r="S3635" s="9"/>
      <c r="T3635" s="8"/>
      <c r="U3635" s="8"/>
      <c r="V3635" s="9"/>
      <c r="W3635" s="8"/>
      <c r="X3635" s="8"/>
      <c r="Y3635" s="9"/>
      <c r="Z3635" s="8"/>
      <c r="AA3635" s="8"/>
      <c r="AB3635" s="9"/>
      <c r="AD3635" s="8"/>
      <c r="AE3635" s="9"/>
      <c r="AF3635" s="8"/>
      <c r="AG3635" s="8"/>
      <c r="AH3635" s="3"/>
      <c r="AI3635" s="8"/>
    </row>
    <row r="3636" spans="1:35" s="10" customFormat="1" ht="18.95" customHeight="1" x14ac:dyDescent="0.25">
      <c r="A3636" s="8"/>
      <c r="B3636" s="8"/>
      <c r="C3636" s="8"/>
      <c r="D3636" s="9"/>
      <c r="E3636" s="8"/>
      <c r="F3636" s="8"/>
      <c r="G3636" s="9"/>
      <c r="H3636" s="8"/>
      <c r="I3636" s="8"/>
      <c r="J3636" s="9"/>
      <c r="K3636" s="8"/>
      <c r="L3636" s="8"/>
      <c r="M3636" s="9"/>
      <c r="N3636" s="8"/>
      <c r="O3636" s="8"/>
      <c r="P3636" s="9"/>
      <c r="Q3636" s="8"/>
      <c r="R3636" s="8"/>
      <c r="S3636" s="9"/>
      <c r="T3636" s="8"/>
      <c r="U3636" s="8"/>
      <c r="V3636" s="9"/>
      <c r="W3636" s="8"/>
      <c r="X3636" s="8"/>
      <c r="Y3636" s="9"/>
      <c r="Z3636" s="8"/>
      <c r="AA3636" s="8"/>
      <c r="AB3636" s="9"/>
      <c r="AD3636" s="8"/>
      <c r="AE3636" s="9"/>
      <c r="AF3636" s="8"/>
      <c r="AG3636" s="8"/>
      <c r="AH3636" s="3"/>
      <c r="AI3636" s="8"/>
    </row>
    <row r="3637" spans="1:35" s="10" customFormat="1" ht="18.95" customHeight="1" x14ac:dyDescent="0.25">
      <c r="A3637" s="8"/>
      <c r="B3637" s="8"/>
      <c r="C3637" s="8"/>
      <c r="D3637" s="9"/>
      <c r="E3637" s="8"/>
      <c r="F3637" s="8"/>
      <c r="G3637" s="9"/>
      <c r="H3637" s="8"/>
      <c r="I3637" s="8"/>
      <c r="J3637" s="9"/>
      <c r="K3637" s="8"/>
      <c r="L3637" s="8"/>
      <c r="M3637" s="9"/>
      <c r="N3637" s="8"/>
      <c r="O3637" s="8"/>
      <c r="P3637" s="9"/>
      <c r="Q3637" s="8"/>
      <c r="R3637" s="8"/>
      <c r="S3637" s="9"/>
      <c r="T3637" s="8"/>
      <c r="U3637" s="8"/>
      <c r="V3637" s="9"/>
      <c r="W3637" s="8"/>
      <c r="X3637" s="8"/>
      <c r="Y3637" s="9"/>
      <c r="Z3637" s="8"/>
      <c r="AA3637" s="8"/>
      <c r="AB3637" s="9"/>
      <c r="AD3637" s="8"/>
      <c r="AE3637" s="9"/>
      <c r="AF3637" s="8"/>
      <c r="AG3637" s="8"/>
      <c r="AH3637" s="3"/>
      <c r="AI3637" s="8"/>
    </row>
    <row r="3638" spans="1:35" s="10" customFormat="1" ht="18.95" customHeight="1" x14ac:dyDescent="0.25">
      <c r="A3638" s="8"/>
      <c r="B3638" s="8"/>
      <c r="C3638" s="8"/>
      <c r="D3638" s="9"/>
      <c r="E3638" s="8"/>
      <c r="F3638" s="8"/>
      <c r="G3638" s="9"/>
      <c r="H3638" s="8"/>
      <c r="I3638" s="8"/>
      <c r="J3638" s="9"/>
      <c r="K3638" s="8"/>
      <c r="L3638" s="8"/>
      <c r="M3638" s="9"/>
      <c r="N3638" s="8"/>
      <c r="O3638" s="8"/>
      <c r="P3638" s="9"/>
      <c r="Q3638" s="8"/>
      <c r="R3638" s="8"/>
      <c r="S3638" s="9"/>
      <c r="T3638" s="8"/>
      <c r="U3638" s="8"/>
      <c r="V3638" s="9"/>
      <c r="W3638" s="8"/>
      <c r="X3638" s="8"/>
      <c r="Y3638" s="9"/>
      <c r="Z3638" s="8"/>
      <c r="AA3638" s="8"/>
      <c r="AB3638" s="9"/>
      <c r="AD3638" s="8"/>
      <c r="AE3638" s="9"/>
      <c r="AF3638" s="8"/>
      <c r="AG3638" s="8"/>
      <c r="AH3638" s="3"/>
      <c r="AI3638" s="8"/>
    </row>
    <row r="3639" spans="1:35" s="10" customFormat="1" ht="18.95" customHeight="1" x14ac:dyDescent="0.25">
      <c r="A3639" s="8"/>
      <c r="B3639" s="8"/>
      <c r="C3639" s="8"/>
      <c r="D3639" s="9"/>
      <c r="E3639" s="8"/>
      <c r="F3639" s="8"/>
      <c r="G3639" s="9"/>
      <c r="H3639" s="8"/>
      <c r="I3639" s="8"/>
      <c r="J3639" s="9"/>
      <c r="K3639" s="8"/>
      <c r="L3639" s="8"/>
      <c r="M3639" s="9"/>
      <c r="N3639" s="8"/>
      <c r="O3639" s="8"/>
      <c r="P3639" s="9"/>
      <c r="Q3639" s="8"/>
      <c r="R3639" s="8"/>
      <c r="S3639" s="9"/>
      <c r="T3639" s="8"/>
      <c r="U3639" s="8"/>
      <c r="V3639" s="9"/>
      <c r="W3639" s="8"/>
      <c r="X3639" s="8"/>
      <c r="Y3639" s="9"/>
      <c r="Z3639" s="8"/>
      <c r="AA3639" s="8"/>
      <c r="AB3639" s="9"/>
      <c r="AD3639" s="8"/>
      <c r="AE3639" s="9"/>
      <c r="AF3639" s="8"/>
      <c r="AG3639" s="8"/>
      <c r="AH3639" s="3"/>
      <c r="AI3639" s="8"/>
    </row>
    <row r="3640" spans="1:35" s="10" customFormat="1" ht="18.95" customHeight="1" x14ac:dyDescent="0.25">
      <c r="A3640" s="8"/>
      <c r="B3640" s="8"/>
      <c r="C3640" s="8"/>
      <c r="D3640" s="9"/>
      <c r="E3640" s="8"/>
      <c r="F3640" s="8"/>
      <c r="G3640" s="9"/>
      <c r="H3640" s="8"/>
      <c r="I3640" s="8"/>
      <c r="J3640" s="9"/>
      <c r="K3640" s="8"/>
      <c r="L3640" s="8"/>
      <c r="M3640" s="9"/>
      <c r="N3640" s="8"/>
      <c r="O3640" s="8"/>
      <c r="P3640" s="9"/>
      <c r="Q3640" s="8"/>
      <c r="R3640" s="8"/>
      <c r="S3640" s="9"/>
      <c r="T3640" s="8"/>
      <c r="U3640" s="8"/>
      <c r="V3640" s="9"/>
      <c r="W3640" s="8"/>
      <c r="X3640" s="8"/>
      <c r="Y3640" s="9"/>
      <c r="Z3640" s="8"/>
      <c r="AA3640" s="8"/>
      <c r="AB3640" s="9"/>
      <c r="AD3640" s="8"/>
      <c r="AE3640" s="9"/>
      <c r="AF3640" s="8"/>
      <c r="AG3640" s="8"/>
      <c r="AH3640" s="3"/>
      <c r="AI3640" s="8"/>
    </row>
    <row r="3641" spans="1:35" s="10" customFormat="1" ht="18.95" customHeight="1" x14ac:dyDescent="0.25">
      <c r="A3641" s="8"/>
      <c r="B3641" s="8"/>
      <c r="C3641" s="8"/>
      <c r="D3641" s="9"/>
      <c r="E3641" s="8"/>
      <c r="F3641" s="8"/>
      <c r="G3641" s="9"/>
      <c r="H3641" s="8"/>
      <c r="I3641" s="8"/>
      <c r="J3641" s="9"/>
      <c r="K3641" s="8"/>
      <c r="L3641" s="8"/>
      <c r="M3641" s="9"/>
      <c r="N3641" s="8"/>
      <c r="O3641" s="8"/>
      <c r="P3641" s="9"/>
      <c r="Q3641" s="8"/>
      <c r="R3641" s="8"/>
      <c r="S3641" s="9"/>
      <c r="T3641" s="8"/>
      <c r="U3641" s="8"/>
      <c r="V3641" s="9"/>
      <c r="W3641" s="8"/>
      <c r="X3641" s="8"/>
      <c r="Y3641" s="9"/>
      <c r="Z3641" s="8"/>
      <c r="AA3641" s="8"/>
      <c r="AB3641" s="9"/>
      <c r="AD3641" s="8"/>
      <c r="AE3641" s="9"/>
      <c r="AF3641" s="8"/>
      <c r="AG3641" s="8"/>
      <c r="AH3641" s="3"/>
      <c r="AI3641" s="8"/>
    </row>
    <row r="3642" spans="1:35" s="10" customFormat="1" ht="18.95" customHeight="1" x14ac:dyDescent="0.25">
      <c r="A3642" s="8"/>
      <c r="B3642" s="8"/>
      <c r="C3642" s="8"/>
      <c r="D3642" s="9"/>
      <c r="E3642" s="8"/>
      <c r="F3642" s="8"/>
      <c r="G3642" s="9"/>
      <c r="H3642" s="8"/>
      <c r="I3642" s="8"/>
      <c r="J3642" s="9"/>
      <c r="K3642" s="8"/>
      <c r="L3642" s="8"/>
      <c r="M3642" s="9"/>
      <c r="N3642" s="8"/>
      <c r="O3642" s="8"/>
      <c r="P3642" s="9"/>
      <c r="Q3642" s="8"/>
      <c r="R3642" s="8"/>
      <c r="S3642" s="9"/>
      <c r="T3642" s="8"/>
      <c r="U3642" s="8"/>
      <c r="V3642" s="9"/>
      <c r="W3642" s="8"/>
      <c r="X3642" s="8"/>
      <c r="Y3642" s="9"/>
      <c r="Z3642" s="8"/>
      <c r="AA3642" s="8"/>
      <c r="AB3642" s="9"/>
      <c r="AD3642" s="8"/>
      <c r="AE3642" s="9"/>
      <c r="AF3642" s="8"/>
      <c r="AG3642" s="8"/>
      <c r="AH3642" s="3"/>
      <c r="AI3642" s="8"/>
    </row>
    <row r="3643" spans="1:35" s="10" customFormat="1" ht="18.95" customHeight="1" x14ac:dyDescent="0.25">
      <c r="A3643" s="8"/>
      <c r="B3643" s="8"/>
      <c r="C3643" s="8"/>
      <c r="D3643" s="9"/>
      <c r="E3643" s="8"/>
      <c r="F3643" s="8"/>
      <c r="G3643" s="9"/>
      <c r="H3643" s="8"/>
      <c r="I3643" s="8"/>
      <c r="J3643" s="9"/>
      <c r="K3643" s="8"/>
      <c r="L3643" s="8"/>
      <c r="M3643" s="9"/>
      <c r="N3643" s="8"/>
      <c r="O3643" s="8"/>
      <c r="P3643" s="9"/>
      <c r="Q3643" s="8"/>
      <c r="R3643" s="8"/>
      <c r="S3643" s="9"/>
      <c r="T3643" s="8"/>
      <c r="U3643" s="8"/>
      <c r="V3643" s="9"/>
      <c r="W3643" s="8"/>
      <c r="X3643" s="8"/>
      <c r="Y3643" s="9"/>
      <c r="Z3643" s="8"/>
      <c r="AA3643" s="8"/>
      <c r="AB3643" s="9"/>
      <c r="AD3643" s="8"/>
      <c r="AE3643" s="9"/>
      <c r="AF3643" s="8"/>
      <c r="AG3643" s="8"/>
      <c r="AH3643" s="3"/>
      <c r="AI3643" s="8"/>
    </row>
    <row r="3644" spans="1:35" s="10" customFormat="1" ht="18.95" customHeight="1" x14ac:dyDescent="0.25">
      <c r="A3644" s="8"/>
      <c r="B3644" s="8"/>
      <c r="C3644" s="8"/>
      <c r="D3644" s="9"/>
      <c r="E3644" s="8"/>
      <c r="F3644" s="8"/>
      <c r="G3644" s="9"/>
      <c r="H3644" s="8"/>
      <c r="I3644" s="8"/>
      <c r="J3644" s="9"/>
      <c r="K3644" s="8"/>
      <c r="L3644" s="8"/>
      <c r="M3644" s="9"/>
      <c r="N3644" s="8"/>
      <c r="O3644" s="8"/>
      <c r="P3644" s="9"/>
      <c r="Q3644" s="8"/>
      <c r="R3644" s="8"/>
      <c r="S3644" s="9"/>
      <c r="T3644" s="8"/>
      <c r="U3644" s="8"/>
      <c r="V3644" s="9"/>
      <c r="W3644" s="8"/>
      <c r="X3644" s="8"/>
      <c r="Y3644" s="9"/>
      <c r="Z3644" s="8"/>
      <c r="AA3644" s="8"/>
      <c r="AB3644" s="9"/>
      <c r="AD3644" s="8"/>
      <c r="AE3644" s="9"/>
      <c r="AF3644" s="8"/>
      <c r="AG3644" s="8"/>
      <c r="AH3644" s="3"/>
      <c r="AI3644" s="8"/>
    </row>
    <row r="3645" spans="1:35" s="10" customFormat="1" ht="18.95" customHeight="1" x14ac:dyDescent="0.25">
      <c r="A3645" s="8"/>
      <c r="B3645" s="8"/>
      <c r="C3645" s="8"/>
      <c r="D3645" s="9"/>
      <c r="E3645" s="8"/>
      <c r="F3645" s="8"/>
      <c r="G3645" s="9"/>
      <c r="H3645" s="8"/>
      <c r="I3645" s="8"/>
      <c r="J3645" s="9"/>
      <c r="K3645" s="8"/>
      <c r="L3645" s="8"/>
      <c r="M3645" s="9"/>
      <c r="N3645" s="8"/>
      <c r="O3645" s="8"/>
      <c r="P3645" s="9"/>
      <c r="Q3645" s="8"/>
      <c r="R3645" s="8"/>
      <c r="S3645" s="9"/>
      <c r="T3645" s="8"/>
      <c r="U3645" s="8"/>
      <c r="V3645" s="9"/>
      <c r="W3645" s="8"/>
      <c r="X3645" s="8"/>
      <c r="Y3645" s="9"/>
      <c r="Z3645" s="8"/>
      <c r="AA3645" s="8"/>
      <c r="AB3645" s="9"/>
      <c r="AD3645" s="8"/>
      <c r="AE3645" s="9"/>
      <c r="AF3645" s="8"/>
      <c r="AG3645" s="8"/>
      <c r="AH3645" s="3"/>
      <c r="AI3645" s="8"/>
    </row>
    <row r="3646" spans="1:35" s="10" customFormat="1" ht="18.95" customHeight="1" x14ac:dyDescent="0.25">
      <c r="A3646" s="8"/>
      <c r="B3646" s="8"/>
      <c r="C3646" s="8"/>
      <c r="D3646" s="9"/>
      <c r="E3646" s="8"/>
      <c r="F3646" s="8"/>
      <c r="G3646" s="9"/>
      <c r="H3646" s="8"/>
      <c r="I3646" s="8"/>
      <c r="J3646" s="9"/>
      <c r="K3646" s="8"/>
      <c r="L3646" s="8"/>
      <c r="M3646" s="9"/>
      <c r="N3646" s="8"/>
      <c r="O3646" s="8"/>
      <c r="P3646" s="9"/>
      <c r="Q3646" s="8"/>
      <c r="R3646" s="8"/>
      <c r="S3646" s="9"/>
      <c r="T3646" s="8"/>
      <c r="U3646" s="8"/>
      <c r="V3646" s="9"/>
      <c r="W3646" s="8"/>
      <c r="X3646" s="8"/>
      <c r="Y3646" s="9"/>
      <c r="Z3646" s="8"/>
      <c r="AA3646" s="8"/>
      <c r="AB3646" s="9"/>
      <c r="AD3646" s="8"/>
      <c r="AE3646" s="9"/>
      <c r="AF3646" s="8"/>
      <c r="AG3646" s="8"/>
      <c r="AH3646" s="3"/>
      <c r="AI3646" s="8"/>
    </row>
    <row r="3647" spans="1:35" s="10" customFormat="1" ht="18.95" customHeight="1" x14ac:dyDescent="0.25">
      <c r="A3647" s="8"/>
      <c r="B3647" s="8"/>
      <c r="C3647" s="8"/>
      <c r="D3647" s="9"/>
      <c r="E3647" s="8"/>
      <c r="F3647" s="8"/>
      <c r="G3647" s="9"/>
      <c r="H3647" s="8"/>
      <c r="I3647" s="8"/>
      <c r="J3647" s="9"/>
      <c r="K3647" s="8"/>
      <c r="L3647" s="8"/>
      <c r="M3647" s="9"/>
      <c r="N3647" s="8"/>
      <c r="O3647" s="8"/>
      <c r="P3647" s="9"/>
      <c r="Q3647" s="8"/>
      <c r="R3647" s="8"/>
      <c r="S3647" s="9"/>
      <c r="T3647" s="8"/>
      <c r="U3647" s="8"/>
      <c r="V3647" s="9"/>
      <c r="W3647" s="8"/>
      <c r="X3647" s="8"/>
      <c r="Y3647" s="9"/>
      <c r="Z3647" s="8"/>
      <c r="AA3647" s="8"/>
      <c r="AB3647" s="9"/>
      <c r="AD3647" s="8"/>
      <c r="AE3647" s="9"/>
      <c r="AF3647" s="8"/>
      <c r="AG3647" s="8"/>
      <c r="AH3647" s="3"/>
      <c r="AI3647" s="8"/>
    </row>
    <row r="3648" spans="1:35" s="10" customFormat="1" ht="18.95" customHeight="1" x14ac:dyDescent="0.25">
      <c r="A3648" s="8"/>
      <c r="B3648" s="8"/>
      <c r="C3648" s="8"/>
      <c r="D3648" s="9"/>
      <c r="E3648" s="8"/>
      <c r="F3648" s="8"/>
      <c r="G3648" s="9"/>
      <c r="H3648" s="8"/>
      <c r="I3648" s="8"/>
      <c r="J3648" s="9"/>
      <c r="K3648" s="8"/>
      <c r="L3648" s="8"/>
      <c r="M3648" s="9"/>
      <c r="N3648" s="8"/>
      <c r="O3648" s="8"/>
      <c r="P3648" s="9"/>
      <c r="Q3648" s="8"/>
      <c r="R3648" s="8"/>
      <c r="S3648" s="9"/>
      <c r="T3648" s="8"/>
      <c r="U3648" s="8"/>
      <c r="V3648" s="9"/>
      <c r="W3648" s="8"/>
      <c r="X3648" s="8"/>
      <c r="Y3648" s="9"/>
      <c r="Z3648" s="8"/>
      <c r="AA3648" s="8"/>
      <c r="AB3648" s="9"/>
      <c r="AD3648" s="8"/>
      <c r="AE3648" s="9"/>
      <c r="AF3648" s="8"/>
      <c r="AG3648" s="8"/>
      <c r="AH3648" s="3"/>
      <c r="AI3648" s="8"/>
    </row>
    <row r="3649" spans="1:35" s="10" customFormat="1" ht="18.95" customHeight="1" x14ac:dyDescent="0.25">
      <c r="A3649" s="8"/>
      <c r="B3649" s="8"/>
      <c r="C3649" s="8"/>
      <c r="D3649" s="9"/>
      <c r="E3649" s="8"/>
      <c r="F3649" s="8"/>
      <c r="G3649" s="9"/>
      <c r="H3649" s="8"/>
      <c r="I3649" s="8"/>
      <c r="J3649" s="9"/>
      <c r="K3649" s="8"/>
      <c r="L3649" s="8"/>
      <c r="M3649" s="9"/>
      <c r="N3649" s="8"/>
      <c r="O3649" s="8"/>
      <c r="P3649" s="9"/>
      <c r="Q3649" s="8"/>
      <c r="R3649" s="8"/>
      <c r="S3649" s="9"/>
      <c r="T3649" s="8"/>
      <c r="U3649" s="8"/>
      <c r="V3649" s="9"/>
      <c r="W3649" s="8"/>
      <c r="X3649" s="8"/>
      <c r="Y3649" s="9"/>
      <c r="Z3649" s="8"/>
      <c r="AA3649" s="8"/>
      <c r="AB3649" s="9"/>
      <c r="AD3649" s="8"/>
      <c r="AE3649" s="9"/>
      <c r="AF3649" s="8"/>
      <c r="AG3649" s="8"/>
      <c r="AH3649" s="3"/>
      <c r="AI3649" s="8"/>
    </row>
    <row r="3650" spans="1:35" s="10" customFormat="1" ht="18.95" customHeight="1" x14ac:dyDescent="0.25">
      <c r="A3650" s="8"/>
      <c r="B3650" s="8"/>
      <c r="C3650" s="8"/>
      <c r="D3650" s="9"/>
      <c r="E3650" s="8"/>
      <c r="F3650" s="8"/>
      <c r="G3650" s="9"/>
      <c r="H3650" s="8"/>
      <c r="I3650" s="8"/>
      <c r="J3650" s="9"/>
      <c r="K3650" s="8"/>
      <c r="L3650" s="8"/>
      <c r="M3650" s="9"/>
      <c r="N3650" s="8"/>
      <c r="O3650" s="8"/>
      <c r="P3650" s="9"/>
      <c r="Q3650" s="8"/>
      <c r="R3650" s="8"/>
      <c r="S3650" s="9"/>
      <c r="T3650" s="8"/>
      <c r="U3650" s="8"/>
      <c r="V3650" s="9"/>
      <c r="W3650" s="8"/>
      <c r="X3650" s="8"/>
      <c r="Y3650" s="9"/>
      <c r="Z3650" s="8"/>
      <c r="AA3650" s="8"/>
      <c r="AB3650" s="9"/>
      <c r="AD3650" s="8"/>
      <c r="AE3650" s="9"/>
      <c r="AF3650" s="8"/>
      <c r="AG3650" s="8"/>
      <c r="AH3650" s="3"/>
      <c r="AI3650" s="8"/>
    </row>
    <row r="3651" spans="1:35" s="10" customFormat="1" ht="18.95" customHeight="1" x14ac:dyDescent="0.25">
      <c r="A3651" s="8"/>
      <c r="B3651" s="8"/>
      <c r="C3651" s="8"/>
      <c r="D3651" s="9"/>
      <c r="E3651" s="8"/>
      <c r="F3651" s="8"/>
      <c r="G3651" s="9"/>
      <c r="H3651" s="8"/>
      <c r="I3651" s="8"/>
      <c r="J3651" s="9"/>
      <c r="K3651" s="8"/>
      <c r="L3651" s="8"/>
      <c r="M3651" s="9"/>
      <c r="N3651" s="8"/>
      <c r="O3651" s="8"/>
      <c r="P3651" s="9"/>
      <c r="Q3651" s="8"/>
      <c r="R3651" s="8"/>
      <c r="S3651" s="9"/>
      <c r="T3651" s="8"/>
      <c r="U3651" s="8"/>
      <c r="V3651" s="9"/>
      <c r="W3651" s="8"/>
      <c r="X3651" s="8"/>
      <c r="Y3651" s="9"/>
      <c r="Z3651" s="8"/>
      <c r="AA3651" s="8"/>
      <c r="AB3651" s="9"/>
      <c r="AD3651" s="8"/>
      <c r="AE3651" s="9"/>
      <c r="AF3651" s="8"/>
      <c r="AG3651" s="8"/>
      <c r="AH3651" s="3"/>
      <c r="AI3651" s="8"/>
    </row>
    <row r="3652" spans="1:35" s="10" customFormat="1" ht="18.95" customHeight="1" x14ac:dyDescent="0.25">
      <c r="A3652" s="8"/>
      <c r="B3652" s="8"/>
      <c r="C3652" s="8"/>
      <c r="D3652" s="9"/>
      <c r="E3652" s="8"/>
      <c r="F3652" s="8"/>
      <c r="G3652" s="9"/>
      <c r="H3652" s="8"/>
      <c r="I3652" s="8"/>
      <c r="J3652" s="9"/>
      <c r="K3652" s="8"/>
      <c r="L3652" s="8"/>
      <c r="M3652" s="9"/>
      <c r="N3652" s="8"/>
      <c r="O3652" s="8"/>
      <c r="P3652" s="9"/>
      <c r="Q3652" s="8"/>
      <c r="R3652" s="8"/>
      <c r="S3652" s="9"/>
      <c r="T3652" s="8"/>
      <c r="U3652" s="8"/>
      <c r="V3652" s="9"/>
      <c r="W3652" s="8"/>
      <c r="X3652" s="8"/>
      <c r="Y3652" s="9"/>
      <c r="Z3652" s="8"/>
      <c r="AA3652" s="8"/>
      <c r="AB3652" s="9"/>
      <c r="AD3652" s="8"/>
      <c r="AE3652" s="9"/>
      <c r="AF3652" s="8"/>
      <c r="AG3652" s="8"/>
      <c r="AH3652" s="3"/>
      <c r="AI3652" s="8"/>
    </row>
    <row r="3653" spans="1:35" s="10" customFormat="1" ht="18.95" customHeight="1" x14ac:dyDescent="0.25">
      <c r="A3653" s="8"/>
      <c r="B3653" s="8"/>
      <c r="C3653" s="8"/>
      <c r="D3653" s="9"/>
      <c r="E3653" s="8"/>
      <c r="F3653" s="8"/>
      <c r="G3653" s="9"/>
      <c r="H3653" s="8"/>
      <c r="I3653" s="8"/>
      <c r="J3653" s="9"/>
      <c r="K3653" s="8"/>
      <c r="L3653" s="8"/>
      <c r="M3653" s="9"/>
      <c r="N3653" s="8"/>
      <c r="O3653" s="8"/>
      <c r="P3653" s="9"/>
      <c r="Q3653" s="8"/>
      <c r="R3653" s="8"/>
      <c r="S3653" s="9"/>
      <c r="T3653" s="8"/>
      <c r="U3653" s="8"/>
      <c r="V3653" s="9"/>
      <c r="W3653" s="8"/>
      <c r="X3653" s="8"/>
      <c r="Y3653" s="9"/>
      <c r="Z3653" s="8"/>
      <c r="AA3653" s="8"/>
      <c r="AB3653" s="9"/>
      <c r="AD3653" s="8"/>
      <c r="AE3653" s="9"/>
      <c r="AF3653" s="8"/>
      <c r="AG3653" s="8"/>
      <c r="AH3653" s="3"/>
      <c r="AI3653" s="8"/>
    </row>
    <row r="3654" spans="1:35" s="10" customFormat="1" ht="18.95" customHeight="1" x14ac:dyDescent="0.25">
      <c r="A3654" s="8"/>
      <c r="B3654" s="8"/>
      <c r="C3654" s="8"/>
      <c r="D3654" s="9"/>
      <c r="E3654" s="8"/>
      <c r="F3654" s="8"/>
      <c r="G3654" s="9"/>
      <c r="H3654" s="8"/>
      <c r="I3654" s="8"/>
      <c r="J3654" s="9"/>
      <c r="K3654" s="8"/>
      <c r="L3654" s="8"/>
      <c r="M3654" s="9"/>
      <c r="N3654" s="8"/>
      <c r="O3654" s="8"/>
      <c r="P3654" s="9"/>
      <c r="Q3654" s="8"/>
      <c r="R3654" s="8"/>
      <c r="S3654" s="9"/>
      <c r="T3654" s="8"/>
      <c r="U3654" s="8"/>
      <c r="V3654" s="9"/>
      <c r="W3654" s="8"/>
      <c r="X3654" s="8"/>
      <c r="Y3654" s="9"/>
      <c r="Z3654" s="8"/>
      <c r="AA3654" s="8"/>
      <c r="AB3654" s="9"/>
      <c r="AD3654" s="8"/>
      <c r="AE3654" s="9"/>
      <c r="AF3654" s="8"/>
      <c r="AG3654" s="8"/>
      <c r="AH3654" s="3"/>
      <c r="AI3654" s="8"/>
    </row>
    <row r="3655" spans="1:35" s="10" customFormat="1" ht="18.95" customHeight="1" x14ac:dyDescent="0.25">
      <c r="A3655" s="8"/>
      <c r="B3655" s="8"/>
      <c r="C3655" s="8"/>
      <c r="D3655" s="9"/>
      <c r="E3655" s="8"/>
      <c r="F3655" s="8"/>
      <c r="G3655" s="9"/>
      <c r="H3655" s="8"/>
      <c r="I3655" s="8"/>
      <c r="J3655" s="9"/>
      <c r="K3655" s="8"/>
      <c r="L3655" s="8"/>
      <c r="M3655" s="9"/>
      <c r="N3655" s="8"/>
      <c r="O3655" s="8"/>
      <c r="P3655" s="9"/>
      <c r="Q3655" s="8"/>
      <c r="R3655" s="8"/>
      <c r="S3655" s="9"/>
      <c r="T3655" s="8"/>
      <c r="U3655" s="8"/>
      <c r="V3655" s="9"/>
      <c r="W3655" s="8"/>
      <c r="X3655" s="8"/>
      <c r="Y3655" s="9"/>
      <c r="Z3655" s="8"/>
      <c r="AA3655" s="8"/>
      <c r="AB3655" s="9"/>
      <c r="AD3655" s="8"/>
      <c r="AE3655" s="9"/>
      <c r="AF3655" s="8"/>
      <c r="AG3655" s="8"/>
      <c r="AH3655" s="3"/>
      <c r="AI3655" s="8"/>
    </row>
    <row r="3656" spans="1:35" s="10" customFormat="1" ht="18.95" customHeight="1" x14ac:dyDescent="0.25">
      <c r="A3656" s="8"/>
      <c r="B3656" s="8"/>
      <c r="C3656" s="8"/>
      <c r="D3656" s="9"/>
      <c r="E3656" s="8"/>
      <c r="F3656" s="8"/>
      <c r="G3656" s="9"/>
      <c r="H3656" s="8"/>
      <c r="I3656" s="8"/>
      <c r="J3656" s="9"/>
      <c r="K3656" s="8"/>
      <c r="L3656" s="8"/>
      <c r="M3656" s="9"/>
      <c r="N3656" s="8"/>
      <c r="O3656" s="8"/>
      <c r="P3656" s="9"/>
      <c r="Q3656" s="8"/>
      <c r="R3656" s="8"/>
      <c r="S3656" s="9"/>
      <c r="T3656" s="8"/>
      <c r="U3656" s="8"/>
      <c r="V3656" s="9"/>
      <c r="W3656" s="8"/>
      <c r="X3656" s="8"/>
      <c r="Y3656" s="9"/>
      <c r="Z3656" s="8"/>
      <c r="AA3656" s="8"/>
      <c r="AB3656" s="9"/>
      <c r="AD3656" s="8"/>
      <c r="AE3656" s="9"/>
      <c r="AF3656" s="8"/>
      <c r="AG3656" s="8"/>
      <c r="AH3656" s="3"/>
      <c r="AI3656" s="8"/>
    </row>
    <row r="3657" spans="1:35" s="10" customFormat="1" ht="18.95" customHeight="1" x14ac:dyDescent="0.25">
      <c r="A3657" s="8"/>
      <c r="B3657" s="8"/>
      <c r="C3657" s="8"/>
      <c r="D3657" s="9"/>
      <c r="E3657" s="8"/>
      <c r="F3657" s="8"/>
      <c r="G3657" s="9"/>
      <c r="H3657" s="8"/>
      <c r="I3657" s="8"/>
      <c r="J3657" s="9"/>
      <c r="K3657" s="8"/>
      <c r="L3657" s="8"/>
      <c r="M3657" s="9"/>
      <c r="N3657" s="8"/>
      <c r="O3657" s="8"/>
      <c r="P3657" s="9"/>
      <c r="Q3657" s="8"/>
      <c r="R3657" s="8"/>
      <c r="S3657" s="9"/>
      <c r="T3657" s="8"/>
      <c r="U3657" s="8"/>
      <c r="V3657" s="9"/>
      <c r="W3657" s="8"/>
      <c r="X3657" s="8"/>
      <c r="Y3657" s="9"/>
      <c r="Z3657" s="8"/>
      <c r="AA3657" s="8"/>
      <c r="AB3657" s="9"/>
      <c r="AD3657" s="8"/>
      <c r="AE3657" s="9"/>
      <c r="AF3657" s="8"/>
      <c r="AG3657" s="8"/>
      <c r="AH3657" s="3"/>
      <c r="AI3657" s="8"/>
    </row>
    <row r="3658" spans="1:35" s="10" customFormat="1" ht="18.95" customHeight="1" x14ac:dyDescent="0.25">
      <c r="A3658" s="8"/>
      <c r="B3658" s="8"/>
      <c r="C3658" s="8"/>
      <c r="D3658" s="9"/>
      <c r="E3658" s="8"/>
      <c r="F3658" s="8"/>
      <c r="G3658" s="9"/>
      <c r="H3658" s="8"/>
      <c r="I3658" s="8"/>
      <c r="J3658" s="9"/>
      <c r="K3658" s="8"/>
      <c r="L3658" s="8"/>
      <c r="M3658" s="9"/>
      <c r="N3658" s="8"/>
      <c r="O3658" s="8"/>
      <c r="P3658" s="9"/>
      <c r="Q3658" s="8"/>
      <c r="R3658" s="8"/>
      <c r="S3658" s="9"/>
      <c r="T3658" s="8"/>
      <c r="U3658" s="8"/>
      <c r="V3658" s="9"/>
      <c r="W3658" s="8"/>
      <c r="X3658" s="8"/>
      <c r="Y3658" s="9"/>
      <c r="Z3658" s="8"/>
      <c r="AA3658" s="8"/>
      <c r="AB3658" s="9"/>
      <c r="AD3658" s="8"/>
      <c r="AE3658" s="9"/>
      <c r="AF3658" s="8"/>
      <c r="AG3658" s="8"/>
      <c r="AH3658" s="3"/>
      <c r="AI3658" s="8"/>
    </row>
    <row r="3659" spans="1:35" s="10" customFormat="1" ht="18.95" customHeight="1" x14ac:dyDescent="0.25">
      <c r="A3659" s="8"/>
      <c r="B3659" s="8"/>
      <c r="C3659" s="8"/>
      <c r="D3659" s="9"/>
      <c r="E3659" s="8"/>
      <c r="F3659" s="8"/>
      <c r="G3659" s="9"/>
      <c r="H3659" s="8"/>
      <c r="I3659" s="8"/>
      <c r="J3659" s="9"/>
      <c r="K3659" s="8"/>
      <c r="L3659" s="8"/>
      <c r="M3659" s="9"/>
      <c r="N3659" s="8"/>
      <c r="O3659" s="8"/>
      <c r="P3659" s="9"/>
      <c r="Q3659" s="8"/>
      <c r="R3659" s="8"/>
      <c r="S3659" s="9"/>
      <c r="T3659" s="8"/>
      <c r="U3659" s="8"/>
      <c r="V3659" s="9"/>
      <c r="W3659" s="8"/>
      <c r="X3659" s="8"/>
      <c r="Y3659" s="9"/>
      <c r="Z3659" s="8"/>
      <c r="AA3659" s="8"/>
      <c r="AB3659" s="9"/>
      <c r="AD3659" s="8"/>
      <c r="AE3659" s="9"/>
      <c r="AF3659" s="8"/>
      <c r="AG3659" s="8"/>
      <c r="AH3659" s="3"/>
      <c r="AI3659" s="8"/>
    </row>
    <row r="3660" spans="1:35" s="10" customFormat="1" ht="18.95" customHeight="1" x14ac:dyDescent="0.25">
      <c r="A3660" s="8"/>
      <c r="B3660" s="8"/>
      <c r="C3660" s="8"/>
      <c r="D3660" s="9"/>
      <c r="E3660" s="8"/>
      <c r="F3660" s="8"/>
      <c r="G3660" s="9"/>
      <c r="H3660" s="8"/>
      <c r="I3660" s="8"/>
      <c r="J3660" s="9"/>
      <c r="K3660" s="8"/>
      <c r="L3660" s="8"/>
      <c r="M3660" s="9"/>
      <c r="N3660" s="8"/>
      <c r="O3660" s="8"/>
      <c r="P3660" s="9"/>
      <c r="Q3660" s="8"/>
      <c r="R3660" s="8"/>
      <c r="S3660" s="9"/>
      <c r="T3660" s="8"/>
      <c r="U3660" s="8"/>
      <c r="V3660" s="9"/>
      <c r="W3660" s="8"/>
      <c r="X3660" s="8"/>
      <c r="Y3660" s="9"/>
      <c r="Z3660" s="8"/>
      <c r="AA3660" s="8"/>
      <c r="AB3660" s="9"/>
      <c r="AD3660" s="8"/>
      <c r="AE3660" s="9"/>
      <c r="AF3660" s="8"/>
      <c r="AG3660" s="8"/>
      <c r="AH3660" s="3"/>
      <c r="AI3660" s="8"/>
    </row>
    <row r="3661" spans="1:35" s="10" customFormat="1" ht="18.95" customHeight="1" x14ac:dyDescent="0.25">
      <c r="A3661" s="8"/>
      <c r="B3661" s="8"/>
      <c r="C3661" s="8"/>
      <c r="D3661" s="9"/>
      <c r="E3661" s="8"/>
      <c r="F3661" s="8"/>
      <c r="G3661" s="9"/>
      <c r="H3661" s="8"/>
      <c r="I3661" s="8"/>
      <c r="J3661" s="9"/>
      <c r="K3661" s="8"/>
      <c r="L3661" s="8"/>
      <c r="M3661" s="9"/>
      <c r="N3661" s="8"/>
      <c r="O3661" s="8"/>
      <c r="P3661" s="9"/>
      <c r="Q3661" s="8"/>
      <c r="R3661" s="8"/>
      <c r="S3661" s="9"/>
      <c r="T3661" s="8"/>
      <c r="U3661" s="8"/>
      <c r="V3661" s="9"/>
      <c r="W3661" s="8"/>
      <c r="X3661" s="8"/>
      <c r="Y3661" s="9"/>
      <c r="Z3661" s="8"/>
      <c r="AA3661" s="8"/>
      <c r="AB3661" s="9"/>
      <c r="AD3661" s="8"/>
      <c r="AE3661" s="9"/>
      <c r="AF3661" s="8"/>
      <c r="AG3661" s="8"/>
      <c r="AH3661" s="3"/>
      <c r="AI3661" s="8"/>
    </row>
    <row r="3662" spans="1:35" s="10" customFormat="1" ht="18.95" customHeight="1" x14ac:dyDescent="0.25">
      <c r="A3662" s="8"/>
      <c r="B3662" s="8"/>
      <c r="C3662" s="8"/>
      <c r="D3662" s="9"/>
      <c r="E3662" s="8"/>
      <c r="F3662" s="8"/>
      <c r="G3662" s="9"/>
      <c r="H3662" s="8"/>
      <c r="I3662" s="8"/>
      <c r="J3662" s="9"/>
      <c r="K3662" s="8"/>
      <c r="L3662" s="8"/>
      <c r="M3662" s="9"/>
      <c r="N3662" s="8"/>
      <c r="O3662" s="8"/>
      <c r="P3662" s="9"/>
      <c r="Q3662" s="8"/>
      <c r="R3662" s="8"/>
      <c r="S3662" s="9"/>
      <c r="T3662" s="8"/>
      <c r="U3662" s="8"/>
      <c r="V3662" s="9"/>
      <c r="W3662" s="8"/>
      <c r="X3662" s="8"/>
      <c r="Y3662" s="9"/>
      <c r="Z3662" s="8"/>
      <c r="AA3662" s="8"/>
      <c r="AB3662" s="9"/>
      <c r="AD3662" s="8"/>
      <c r="AE3662" s="9"/>
      <c r="AF3662" s="8"/>
      <c r="AG3662" s="8"/>
      <c r="AH3662" s="3"/>
      <c r="AI3662" s="8"/>
    </row>
    <row r="3663" spans="1:35" s="10" customFormat="1" ht="18.95" customHeight="1" x14ac:dyDescent="0.25">
      <c r="A3663" s="8"/>
      <c r="B3663" s="8"/>
      <c r="C3663" s="8"/>
      <c r="D3663" s="9"/>
      <c r="E3663" s="8"/>
      <c r="F3663" s="8"/>
      <c r="G3663" s="9"/>
      <c r="H3663" s="8"/>
      <c r="I3663" s="8"/>
      <c r="J3663" s="9"/>
      <c r="K3663" s="8"/>
      <c r="L3663" s="8"/>
      <c r="M3663" s="9"/>
      <c r="N3663" s="8"/>
      <c r="O3663" s="8"/>
      <c r="P3663" s="9"/>
      <c r="Q3663" s="8"/>
      <c r="R3663" s="8"/>
      <c r="S3663" s="9"/>
      <c r="T3663" s="8"/>
      <c r="U3663" s="8"/>
      <c r="V3663" s="9"/>
      <c r="W3663" s="8"/>
      <c r="X3663" s="8"/>
      <c r="Y3663" s="9"/>
      <c r="Z3663" s="8"/>
      <c r="AA3663" s="8"/>
      <c r="AB3663" s="9"/>
      <c r="AD3663" s="8"/>
      <c r="AE3663" s="9"/>
      <c r="AF3663" s="8"/>
      <c r="AG3663" s="8"/>
      <c r="AH3663" s="3"/>
      <c r="AI3663" s="8"/>
    </row>
    <row r="3664" spans="1:35" s="10" customFormat="1" ht="18.95" customHeight="1" x14ac:dyDescent="0.25">
      <c r="A3664" s="8"/>
      <c r="B3664" s="8"/>
      <c r="C3664" s="8"/>
      <c r="D3664" s="9"/>
      <c r="E3664" s="8"/>
      <c r="F3664" s="8"/>
      <c r="G3664" s="9"/>
      <c r="H3664" s="8"/>
      <c r="I3664" s="8"/>
      <c r="J3664" s="9"/>
      <c r="K3664" s="8"/>
      <c r="L3664" s="8"/>
      <c r="M3664" s="9"/>
      <c r="N3664" s="8"/>
      <c r="O3664" s="8"/>
      <c r="P3664" s="9"/>
      <c r="Q3664" s="8"/>
      <c r="R3664" s="8"/>
      <c r="S3664" s="9"/>
      <c r="T3664" s="8"/>
      <c r="U3664" s="8"/>
      <c r="V3664" s="9"/>
      <c r="W3664" s="8"/>
      <c r="X3664" s="8"/>
      <c r="Y3664" s="9"/>
      <c r="Z3664" s="8"/>
      <c r="AA3664" s="8"/>
      <c r="AB3664" s="9"/>
      <c r="AD3664" s="8"/>
      <c r="AE3664" s="9"/>
      <c r="AF3664" s="8"/>
      <c r="AG3664" s="8"/>
      <c r="AH3664" s="3"/>
      <c r="AI3664" s="8"/>
    </row>
    <row r="3665" spans="1:35" s="10" customFormat="1" ht="18.95" customHeight="1" x14ac:dyDescent="0.25">
      <c r="A3665" s="8"/>
      <c r="B3665" s="8"/>
      <c r="C3665" s="8"/>
      <c r="D3665" s="9"/>
      <c r="E3665" s="8"/>
      <c r="F3665" s="8"/>
      <c r="G3665" s="9"/>
      <c r="H3665" s="8"/>
      <c r="I3665" s="8"/>
      <c r="J3665" s="9"/>
      <c r="K3665" s="8"/>
      <c r="L3665" s="8"/>
      <c r="M3665" s="9"/>
      <c r="N3665" s="8"/>
      <c r="O3665" s="8"/>
      <c r="P3665" s="9"/>
      <c r="Q3665" s="8"/>
      <c r="R3665" s="8"/>
      <c r="S3665" s="9"/>
      <c r="T3665" s="8"/>
      <c r="U3665" s="8"/>
      <c r="V3665" s="9"/>
      <c r="W3665" s="8"/>
      <c r="X3665" s="8"/>
      <c r="Y3665" s="9"/>
      <c r="Z3665" s="8"/>
      <c r="AA3665" s="8"/>
      <c r="AB3665" s="9"/>
      <c r="AD3665" s="8"/>
      <c r="AE3665" s="9"/>
      <c r="AF3665" s="8"/>
      <c r="AG3665" s="8"/>
      <c r="AH3665" s="3"/>
      <c r="AI3665" s="8"/>
    </row>
    <row r="3666" spans="1:35" s="10" customFormat="1" ht="18.95" customHeight="1" x14ac:dyDescent="0.25">
      <c r="A3666" s="8"/>
      <c r="B3666" s="8"/>
      <c r="C3666" s="8"/>
      <c r="D3666" s="9"/>
      <c r="E3666" s="8"/>
      <c r="F3666" s="8"/>
      <c r="G3666" s="9"/>
      <c r="H3666" s="8"/>
      <c r="I3666" s="8"/>
      <c r="J3666" s="9"/>
      <c r="K3666" s="8"/>
      <c r="L3666" s="8"/>
      <c r="M3666" s="9"/>
      <c r="N3666" s="8"/>
      <c r="O3666" s="8"/>
      <c r="P3666" s="9"/>
      <c r="Q3666" s="8"/>
      <c r="R3666" s="8"/>
      <c r="S3666" s="9"/>
      <c r="T3666" s="8"/>
      <c r="U3666" s="8"/>
      <c r="V3666" s="9"/>
      <c r="W3666" s="8"/>
      <c r="X3666" s="8"/>
      <c r="Y3666" s="9"/>
      <c r="Z3666" s="8"/>
      <c r="AA3666" s="8"/>
      <c r="AB3666" s="9"/>
      <c r="AD3666" s="8"/>
      <c r="AE3666" s="9"/>
      <c r="AF3666" s="8"/>
      <c r="AG3666" s="8"/>
      <c r="AH3666" s="3"/>
      <c r="AI3666" s="8"/>
    </row>
    <row r="3667" spans="1:35" s="10" customFormat="1" ht="18.95" customHeight="1" x14ac:dyDescent="0.25">
      <c r="A3667" s="8"/>
      <c r="B3667" s="8"/>
      <c r="C3667" s="8"/>
      <c r="D3667" s="9"/>
      <c r="E3667" s="8"/>
      <c r="F3667" s="8"/>
      <c r="G3667" s="9"/>
      <c r="H3667" s="8"/>
      <c r="I3667" s="8"/>
      <c r="J3667" s="9"/>
      <c r="K3667" s="8"/>
      <c r="L3667" s="8"/>
      <c r="M3667" s="9"/>
      <c r="N3667" s="8"/>
      <c r="O3667" s="8"/>
      <c r="P3667" s="9"/>
      <c r="Q3667" s="8"/>
      <c r="R3667" s="8"/>
      <c r="S3667" s="9"/>
      <c r="T3667" s="8"/>
      <c r="U3667" s="8"/>
      <c r="V3667" s="9"/>
      <c r="W3667" s="8"/>
      <c r="X3667" s="8"/>
      <c r="Y3667" s="9"/>
      <c r="Z3667" s="8"/>
      <c r="AA3667" s="8"/>
      <c r="AB3667" s="9"/>
      <c r="AD3667" s="8"/>
      <c r="AE3667" s="9"/>
      <c r="AF3667" s="8"/>
      <c r="AG3667" s="8"/>
      <c r="AH3667" s="3"/>
      <c r="AI3667" s="8"/>
    </row>
    <row r="3668" spans="1:35" s="10" customFormat="1" ht="18.95" customHeight="1" x14ac:dyDescent="0.25">
      <c r="A3668" s="8"/>
      <c r="B3668" s="8"/>
      <c r="C3668" s="8"/>
      <c r="D3668" s="9"/>
      <c r="E3668" s="8"/>
      <c r="F3668" s="8"/>
      <c r="G3668" s="9"/>
      <c r="H3668" s="8"/>
      <c r="I3668" s="8"/>
      <c r="J3668" s="9"/>
      <c r="K3668" s="8"/>
      <c r="L3668" s="8"/>
      <c r="M3668" s="9"/>
      <c r="N3668" s="8"/>
      <c r="O3668" s="8"/>
      <c r="P3668" s="9"/>
      <c r="Q3668" s="8"/>
      <c r="R3668" s="8"/>
      <c r="S3668" s="9"/>
      <c r="T3668" s="8"/>
      <c r="U3668" s="8"/>
      <c r="V3668" s="9"/>
      <c r="W3668" s="8"/>
      <c r="X3668" s="8"/>
      <c r="Y3668" s="9"/>
      <c r="Z3668" s="8"/>
      <c r="AA3668" s="8"/>
      <c r="AB3668" s="9"/>
      <c r="AD3668" s="8"/>
      <c r="AE3668" s="9"/>
      <c r="AF3668" s="8"/>
      <c r="AG3668" s="8"/>
      <c r="AH3668" s="3"/>
      <c r="AI3668" s="8"/>
    </row>
    <row r="3669" spans="1:35" s="10" customFormat="1" ht="18.95" customHeight="1" x14ac:dyDescent="0.25">
      <c r="A3669" s="8"/>
      <c r="B3669" s="8"/>
      <c r="C3669" s="8"/>
      <c r="D3669" s="9"/>
      <c r="E3669" s="8"/>
      <c r="F3669" s="8"/>
      <c r="G3669" s="9"/>
      <c r="H3669" s="8"/>
      <c r="I3669" s="8"/>
      <c r="J3669" s="9"/>
      <c r="K3669" s="8"/>
      <c r="L3669" s="8"/>
      <c r="M3669" s="9"/>
      <c r="N3669" s="8"/>
      <c r="O3669" s="8"/>
      <c r="P3669" s="9"/>
      <c r="Q3669" s="8"/>
      <c r="R3669" s="8"/>
      <c r="S3669" s="9"/>
      <c r="T3669" s="8"/>
      <c r="U3669" s="8"/>
      <c r="V3669" s="9"/>
      <c r="W3669" s="8"/>
      <c r="X3669" s="8"/>
      <c r="Y3669" s="9"/>
      <c r="Z3669" s="8"/>
      <c r="AA3669" s="8"/>
      <c r="AB3669" s="9"/>
      <c r="AD3669" s="8"/>
      <c r="AE3669" s="9"/>
      <c r="AF3669" s="8"/>
      <c r="AG3669" s="8"/>
      <c r="AH3669" s="3"/>
      <c r="AI3669" s="8"/>
    </row>
    <row r="3670" spans="1:35" s="10" customFormat="1" ht="18.95" customHeight="1" x14ac:dyDescent="0.25">
      <c r="A3670" s="8"/>
      <c r="B3670" s="8"/>
      <c r="C3670" s="8"/>
      <c r="D3670" s="9"/>
      <c r="E3670" s="8"/>
      <c r="F3670" s="8"/>
      <c r="G3670" s="9"/>
      <c r="H3670" s="8"/>
      <c r="I3670" s="8"/>
      <c r="J3670" s="9"/>
      <c r="K3670" s="8"/>
      <c r="L3670" s="8"/>
      <c r="M3670" s="9"/>
      <c r="N3670" s="8"/>
      <c r="O3670" s="8"/>
      <c r="P3670" s="9"/>
      <c r="Q3670" s="8"/>
      <c r="R3670" s="8"/>
      <c r="S3670" s="9"/>
      <c r="T3670" s="8"/>
      <c r="U3670" s="8"/>
      <c r="V3670" s="9"/>
      <c r="W3670" s="8"/>
      <c r="X3670" s="8"/>
      <c r="Y3670" s="9"/>
      <c r="Z3670" s="8"/>
      <c r="AA3670" s="8"/>
      <c r="AB3670" s="9"/>
      <c r="AD3670" s="8"/>
      <c r="AE3670" s="9"/>
      <c r="AF3670" s="8"/>
      <c r="AG3670" s="8"/>
      <c r="AH3670" s="3"/>
      <c r="AI3670" s="8"/>
    </row>
    <row r="3671" spans="1:35" s="10" customFormat="1" ht="18.95" customHeight="1" x14ac:dyDescent="0.25">
      <c r="A3671" s="8"/>
      <c r="B3671" s="8"/>
      <c r="C3671" s="8"/>
      <c r="D3671" s="9"/>
      <c r="E3671" s="8"/>
      <c r="F3671" s="8"/>
      <c r="G3671" s="9"/>
      <c r="H3671" s="8"/>
      <c r="I3671" s="8"/>
      <c r="J3671" s="9"/>
      <c r="K3671" s="8"/>
      <c r="L3671" s="8"/>
      <c r="M3671" s="9"/>
      <c r="N3671" s="8"/>
      <c r="O3671" s="8"/>
      <c r="P3671" s="9"/>
      <c r="Q3671" s="8"/>
      <c r="R3671" s="8"/>
      <c r="S3671" s="9"/>
      <c r="T3671" s="8"/>
      <c r="U3671" s="8"/>
      <c r="V3671" s="9"/>
      <c r="W3671" s="8"/>
      <c r="X3671" s="8"/>
      <c r="Y3671" s="9"/>
      <c r="Z3671" s="8"/>
      <c r="AA3671" s="8"/>
      <c r="AB3671" s="9"/>
      <c r="AD3671" s="8"/>
      <c r="AE3671" s="9"/>
      <c r="AF3671" s="8"/>
      <c r="AG3671" s="8"/>
      <c r="AH3671" s="3"/>
      <c r="AI3671" s="8"/>
    </row>
    <row r="3672" spans="1:35" s="10" customFormat="1" ht="18.95" customHeight="1" x14ac:dyDescent="0.25">
      <c r="A3672" s="8"/>
      <c r="B3672" s="8"/>
      <c r="C3672" s="8"/>
      <c r="D3672" s="9"/>
      <c r="E3672" s="8"/>
      <c r="F3672" s="8"/>
      <c r="G3672" s="9"/>
      <c r="H3672" s="8"/>
      <c r="I3672" s="8"/>
      <c r="J3672" s="9"/>
      <c r="K3672" s="8"/>
      <c r="L3672" s="8"/>
      <c r="M3672" s="9"/>
      <c r="N3672" s="8"/>
      <c r="O3672" s="8"/>
      <c r="P3672" s="9"/>
      <c r="Q3672" s="8"/>
      <c r="R3672" s="8"/>
      <c r="S3672" s="9"/>
      <c r="T3672" s="8"/>
      <c r="U3672" s="8"/>
      <c r="V3672" s="9"/>
      <c r="W3672" s="8"/>
      <c r="X3672" s="8"/>
      <c r="Y3672" s="9"/>
      <c r="Z3672" s="8"/>
      <c r="AA3672" s="8"/>
      <c r="AB3672" s="9"/>
      <c r="AD3672" s="8"/>
      <c r="AE3672" s="9"/>
      <c r="AF3672" s="8"/>
      <c r="AG3672" s="8"/>
      <c r="AH3672" s="3"/>
      <c r="AI3672" s="8"/>
    </row>
    <row r="3673" spans="1:35" s="10" customFormat="1" ht="18.95" customHeight="1" x14ac:dyDescent="0.25">
      <c r="A3673" s="8"/>
      <c r="B3673" s="8"/>
      <c r="C3673" s="8"/>
      <c r="D3673" s="9"/>
      <c r="E3673" s="8"/>
      <c r="F3673" s="8"/>
      <c r="G3673" s="9"/>
      <c r="H3673" s="8"/>
      <c r="I3673" s="8"/>
      <c r="J3673" s="9"/>
      <c r="K3673" s="8"/>
      <c r="L3673" s="8"/>
      <c r="M3673" s="9"/>
      <c r="N3673" s="8"/>
      <c r="O3673" s="8"/>
      <c r="P3673" s="9"/>
      <c r="Q3673" s="8"/>
      <c r="R3673" s="8"/>
      <c r="S3673" s="9"/>
      <c r="T3673" s="8"/>
      <c r="U3673" s="8"/>
      <c r="V3673" s="9"/>
      <c r="W3673" s="8"/>
      <c r="X3673" s="8"/>
      <c r="Y3673" s="9"/>
      <c r="Z3673" s="8"/>
      <c r="AA3673" s="8"/>
      <c r="AB3673" s="9"/>
      <c r="AD3673" s="8"/>
      <c r="AE3673" s="9"/>
      <c r="AF3673" s="8"/>
      <c r="AG3673" s="8"/>
      <c r="AH3673" s="3"/>
      <c r="AI3673" s="8"/>
    </row>
    <row r="3674" spans="1:35" s="10" customFormat="1" ht="18.95" customHeight="1" x14ac:dyDescent="0.25">
      <c r="A3674" s="8"/>
      <c r="B3674" s="8"/>
      <c r="C3674" s="8"/>
      <c r="D3674" s="9"/>
      <c r="E3674" s="8"/>
      <c r="F3674" s="8"/>
      <c r="G3674" s="9"/>
      <c r="H3674" s="8"/>
      <c r="I3674" s="8"/>
      <c r="J3674" s="9"/>
      <c r="K3674" s="8"/>
      <c r="L3674" s="8"/>
      <c r="M3674" s="9"/>
      <c r="N3674" s="8"/>
      <c r="O3674" s="8"/>
      <c r="P3674" s="9"/>
      <c r="Q3674" s="8"/>
      <c r="R3674" s="8"/>
      <c r="S3674" s="9"/>
      <c r="T3674" s="8"/>
      <c r="U3674" s="8"/>
      <c r="V3674" s="9"/>
      <c r="W3674" s="8"/>
      <c r="X3674" s="8"/>
      <c r="Y3674" s="9"/>
      <c r="Z3674" s="8"/>
      <c r="AA3674" s="8"/>
      <c r="AB3674" s="9"/>
      <c r="AD3674" s="8"/>
      <c r="AE3674" s="9"/>
      <c r="AF3674" s="8"/>
      <c r="AG3674" s="8"/>
      <c r="AH3674" s="3"/>
      <c r="AI3674" s="8"/>
    </row>
    <row r="3675" spans="1:35" s="10" customFormat="1" ht="18.95" customHeight="1" x14ac:dyDescent="0.25">
      <c r="A3675" s="8"/>
      <c r="B3675" s="8"/>
      <c r="C3675" s="8"/>
      <c r="D3675" s="9"/>
      <c r="E3675" s="8"/>
      <c r="F3675" s="8"/>
      <c r="G3675" s="9"/>
      <c r="H3675" s="8"/>
      <c r="I3675" s="8"/>
      <c r="J3675" s="9"/>
      <c r="K3675" s="8"/>
      <c r="L3675" s="8"/>
      <c r="M3675" s="9"/>
      <c r="N3675" s="8"/>
      <c r="O3675" s="8"/>
      <c r="P3675" s="9"/>
      <c r="Q3675" s="8"/>
      <c r="R3675" s="8"/>
      <c r="S3675" s="9"/>
      <c r="T3675" s="8"/>
      <c r="U3675" s="8"/>
      <c r="V3675" s="9"/>
      <c r="W3675" s="8"/>
      <c r="X3675" s="8"/>
      <c r="Y3675" s="9"/>
      <c r="Z3675" s="8"/>
      <c r="AA3675" s="8"/>
      <c r="AB3675" s="9"/>
      <c r="AD3675" s="8"/>
      <c r="AE3675" s="9"/>
      <c r="AF3675" s="8"/>
      <c r="AG3675" s="8"/>
      <c r="AH3675" s="3"/>
      <c r="AI3675" s="8"/>
    </row>
    <row r="3676" spans="1:35" s="10" customFormat="1" ht="18.95" customHeight="1" x14ac:dyDescent="0.25">
      <c r="A3676" s="8"/>
      <c r="B3676" s="8"/>
      <c r="C3676" s="8"/>
      <c r="D3676" s="9"/>
      <c r="E3676" s="8"/>
      <c r="F3676" s="8"/>
      <c r="G3676" s="9"/>
      <c r="H3676" s="8"/>
      <c r="I3676" s="8"/>
      <c r="J3676" s="9"/>
      <c r="K3676" s="8"/>
      <c r="L3676" s="8"/>
      <c r="M3676" s="9"/>
      <c r="N3676" s="8"/>
      <c r="O3676" s="8"/>
      <c r="P3676" s="9"/>
      <c r="Q3676" s="8"/>
      <c r="R3676" s="8"/>
      <c r="S3676" s="9"/>
      <c r="T3676" s="8"/>
      <c r="U3676" s="8"/>
      <c r="V3676" s="9"/>
      <c r="W3676" s="8"/>
      <c r="X3676" s="8"/>
      <c r="Y3676" s="9"/>
      <c r="Z3676" s="8"/>
      <c r="AA3676" s="8"/>
      <c r="AB3676" s="9"/>
      <c r="AD3676" s="8"/>
      <c r="AE3676" s="9"/>
      <c r="AF3676" s="8"/>
      <c r="AG3676" s="8"/>
      <c r="AH3676" s="3"/>
      <c r="AI3676" s="8"/>
    </row>
    <row r="3677" spans="1:35" s="10" customFormat="1" ht="18.95" customHeight="1" x14ac:dyDescent="0.25">
      <c r="A3677" s="8"/>
      <c r="B3677" s="8"/>
      <c r="C3677" s="8"/>
      <c r="D3677" s="9"/>
      <c r="E3677" s="8"/>
      <c r="F3677" s="8"/>
      <c r="G3677" s="9"/>
      <c r="H3677" s="8"/>
      <c r="I3677" s="8"/>
      <c r="J3677" s="9"/>
      <c r="K3677" s="8"/>
      <c r="L3677" s="8"/>
      <c r="M3677" s="9"/>
      <c r="N3677" s="8"/>
      <c r="O3677" s="8"/>
      <c r="P3677" s="9"/>
      <c r="Q3677" s="8"/>
      <c r="R3677" s="8"/>
      <c r="S3677" s="9"/>
      <c r="T3677" s="8"/>
      <c r="U3677" s="8"/>
      <c r="V3677" s="9"/>
      <c r="W3677" s="8"/>
      <c r="X3677" s="8"/>
      <c r="Y3677" s="9"/>
      <c r="Z3677" s="8"/>
      <c r="AA3677" s="8"/>
      <c r="AB3677" s="9"/>
      <c r="AD3677" s="8"/>
      <c r="AE3677" s="9"/>
      <c r="AF3677" s="8"/>
      <c r="AG3677" s="8"/>
      <c r="AH3677" s="3"/>
      <c r="AI3677" s="8"/>
    </row>
    <row r="3678" spans="1:35" s="10" customFormat="1" ht="18.95" customHeight="1" x14ac:dyDescent="0.25">
      <c r="A3678" s="8"/>
      <c r="B3678" s="8"/>
      <c r="C3678" s="8"/>
      <c r="D3678" s="9"/>
      <c r="E3678" s="8"/>
      <c r="F3678" s="8"/>
      <c r="G3678" s="9"/>
      <c r="H3678" s="8"/>
      <c r="I3678" s="8"/>
      <c r="J3678" s="9"/>
      <c r="K3678" s="8"/>
      <c r="L3678" s="8"/>
      <c r="M3678" s="9"/>
      <c r="N3678" s="8"/>
      <c r="O3678" s="8"/>
      <c r="P3678" s="9"/>
      <c r="Q3678" s="8"/>
      <c r="R3678" s="8"/>
      <c r="S3678" s="9"/>
      <c r="T3678" s="8"/>
      <c r="U3678" s="8"/>
      <c r="V3678" s="9"/>
      <c r="W3678" s="8"/>
      <c r="X3678" s="8"/>
      <c r="Y3678" s="9"/>
      <c r="Z3678" s="8"/>
      <c r="AA3678" s="8"/>
      <c r="AB3678" s="9"/>
      <c r="AD3678" s="8"/>
      <c r="AE3678" s="9"/>
      <c r="AF3678" s="8"/>
      <c r="AG3678" s="8"/>
      <c r="AH3678" s="3"/>
      <c r="AI3678" s="8"/>
    </row>
    <row r="3679" spans="1:35" s="10" customFormat="1" ht="18.95" customHeight="1" x14ac:dyDescent="0.25">
      <c r="A3679" s="8"/>
      <c r="B3679" s="8"/>
      <c r="C3679" s="8"/>
      <c r="D3679" s="9"/>
      <c r="E3679" s="8"/>
      <c r="F3679" s="8"/>
      <c r="G3679" s="9"/>
      <c r="H3679" s="8"/>
      <c r="I3679" s="8"/>
      <c r="J3679" s="9"/>
      <c r="K3679" s="8"/>
      <c r="L3679" s="8"/>
      <c r="M3679" s="9"/>
      <c r="N3679" s="8"/>
      <c r="O3679" s="8"/>
      <c r="P3679" s="9"/>
      <c r="Q3679" s="8"/>
      <c r="R3679" s="8"/>
      <c r="S3679" s="9"/>
      <c r="T3679" s="8"/>
      <c r="U3679" s="8"/>
      <c r="V3679" s="9"/>
      <c r="W3679" s="8"/>
      <c r="X3679" s="8"/>
      <c r="Y3679" s="9"/>
      <c r="Z3679" s="8"/>
      <c r="AA3679" s="8"/>
      <c r="AB3679" s="9"/>
      <c r="AD3679" s="8"/>
      <c r="AE3679" s="9"/>
      <c r="AF3679" s="8"/>
      <c r="AG3679" s="8"/>
      <c r="AH3679" s="3"/>
      <c r="AI3679" s="8"/>
    </row>
    <row r="3680" spans="1:35" s="10" customFormat="1" ht="18.95" customHeight="1" x14ac:dyDescent="0.25">
      <c r="A3680" s="8"/>
      <c r="B3680" s="8"/>
      <c r="C3680" s="8"/>
      <c r="D3680" s="9"/>
      <c r="E3680" s="8"/>
      <c r="F3680" s="8"/>
      <c r="G3680" s="9"/>
      <c r="H3680" s="8"/>
      <c r="I3680" s="8"/>
      <c r="J3680" s="9"/>
      <c r="K3680" s="8"/>
      <c r="L3680" s="8"/>
      <c r="M3680" s="9"/>
      <c r="N3680" s="8"/>
      <c r="O3680" s="8"/>
      <c r="P3680" s="9"/>
      <c r="Q3680" s="8"/>
      <c r="R3680" s="8"/>
      <c r="S3680" s="9"/>
      <c r="T3680" s="8"/>
      <c r="U3680" s="8"/>
      <c r="V3680" s="9"/>
      <c r="W3680" s="8"/>
      <c r="X3680" s="8"/>
      <c r="Y3680" s="9"/>
      <c r="Z3680" s="8"/>
      <c r="AA3680" s="8"/>
      <c r="AB3680" s="9"/>
      <c r="AD3680" s="8"/>
      <c r="AE3680" s="9"/>
      <c r="AF3680" s="8"/>
      <c r="AG3680" s="8"/>
      <c r="AH3680" s="3"/>
      <c r="AI3680" s="8"/>
    </row>
    <row r="3681" spans="1:35" s="10" customFormat="1" ht="18.95" customHeight="1" x14ac:dyDescent="0.25">
      <c r="A3681" s="8"/>
      <c r="B3681" s="8"/>
      <c r="C3681" s="8"/>
      <c r="D3681" s="9"/>
      <c r="E3681" s="8"/>
      <c r="F3681" s="8"/>
      <c r="G3681" s="9"/>
      <c r="H3681" s="8"/>
      <c r="I3681" s="8"/>
      <c r="J3681" s="9"/>
      <c r="K3681" s="8"/>
      <c r="L3681" s="8"/>
      <c r="M3681" s="9"/>
      <c r="N3681" s="8"/>
      <c r="O3681" s="8"/>
      <c r="P3681" s="9"/>
      <c r="Q3681" s="8"/>
      <c r="R3681" s="8"/>
      <c r="S3681" s="9"/>
      <c r="T3681" s="8"/>
      <c r="U3681" s="8"/>
      <c r="V3681" s="9"/>
      <c r="W3681" s="8"/>
      <c r="X3681" s="8"/>
      <c r="Y3681" s="9"/>
      <c r="Z3681" s="8"/>
      <c r="AA3681" s="8"/>
      <c r="AB3681" s="9"/>
      <c r="AD3681" s="8"/>
      <c r="AE3681" s="9"/>
      <c r="AF3681" s="8"/>
      <c r="AG3681" s="8"/>
      <c r="AH3681" s="3"/>
      <c r="AI3681" s="8"/>
    </row>
    <row r="3682" spans="1:35" s="10" customFormat="1" ht="18.95" customHeight="1" x14ac:dyDescent="0.25">
      <c r="A3682" s="8"/>
      <c r="B3682" s="8"/>
      <c r="C3682" s="8"/>
      <c r="D3682" s="9"/>
      <c r="E3682" s="8"/>
      <c r="F3682" s="8"/>
      <c r="G3682" s="9"/>
      <c r="H3682" s="8"/>
      <c r="I3682" s="8"/>
      <c r="J3682" s="9"/>
      <c r="K3682" s="8"/>
      <c r="L3682" s="8"/>
      <c r="M3682" s="9"/>
      <c r="N3682" s="8"/>
      <c r="O3682" s="8"/>
      <c r="P3682" s="9"/>
      <c r="Q3682" s="8"/>
      <c r="R3682" s="8"/>
      <c r="S3682" s="9"/>
      <c r="T3682" s="8"/>
      <c r="U3682" s="8"/>
      <c r="V3682" s="9"/>
      <c r="W3682" s="8"/>
      <c r="X3682" s="8"/>
      <c r="Y3682" s="9"/>
      <c r="Z3682" s="8"/>
      <c r="AA3682" s="8"/>
      <c r="AB3682" s="9"/>
      <c r="AD3682" s="8"/>
      <c r="AE3682" s="9"/>
      <c r="AF3682" s="8"/>
      <c r="AG3682" s="8"/>
      <c r="AH3682" s="3"/>
      <c r="AI3682" s="8"/>
    </row>
    <row r="3683" spans="1:35" s="10" customFormat="1" ht="18.95" customHeight="1" x14ac:dyDescent="0.25">
      <c r="A3683" s="8"/>
      <c r="B3683" s="8"/>
      <c r="C3683" s="8"/>
      <c r="D3683" s="9"/>
      <c r="E3683" s="8"/>
      <c r="F3683" s="8"/>
      <c r="G3683" s="9"/>
      <c r="H3683" s="8"/>
      <c r="I3683" s="8"/>
      <c r="J3683" s="9"/>
      <c r="K3683" s="8"/>
      <c r="L3683" s="8"/>
      <c r="M3683" s="9"/>
      <c r="N3683" s="8"/>
      <c r="O3683" s="8"/>
      <c r="P3683" s="9"/>
      <c r="Q3683" s="8"/>
      <c r="R3683" s="8"/>
      <c r="S3683" s="9"/>
      <c r="T3683" s="8"/>
      <c r="U3683" s="8"/>
      <c r="V3683" s="9"/>
      <c r="W3683" s="8"/>
      <c r="X3683" s="8"/>
      <c r="Y3683" s="9"/>
      <c r="Z3683" s="8"/>
      <c r="AA3683" s="8"/>
      <c r="AB3683" s="9"/>
      <c r="AD3683" s="8"/>
      <c r="AE3683" s="9"/>
      <c r="AF3683" s="8"/>
      <c r="AG3683" s="8"/>
      <c r="AH3683" s="3"/>
      <c r="AI3683" s="8"/>
    </row>
    <row r="3684" spans="1:35" s="10" customFormat="1" ht="18.95" customHeight="1" x14ac:dyDescent="0.25">
      <c r="A3684" s="8"/>
      <c r="B3684" s="8"/>
      <c r="C3684" s="8"/>
      <c r="D3684" s="9"/>
      <c r="E3684" s="8"/>
      <c r="F3684" s="8"/>
      <c r="G3684" s="9"/>
      <c r="H3684" s="8"/>
      <c r="I3684" s="8"/>
      <c r="J3684" s="9"/>
      <c r="K3684" s="8"/>
      <c r="L3684" s="8"/>
      <c r="M3684" s="9"/>
      <c r="N3684" s="8"/>
      <c r="O3684" s="8"/>
      <c r="P3684" s="9"/>
      <c r="Q3684" s="8"/>
      <c r="R3684" s="8"/>
      <c r="S3684" s="9"/>
      <c r="T3684" s="8"/>
      <c r="U3684" s="8"/>
      <c r="V3684" s="9"/>
      <c r="W3684" s="8"/>
      <c r="X3684" s="8"/>
      <c r="Y3684" s="9"/>
      <c r="Z3684" s="8"/>
      <c r="AA3684" s="8"/>
      <c r="AB3684" s="9"/>
      <c r="AD3684" s="8"/>
      <c r="AE3684" s="9"/>
      <c r="AF3684" s="8"/>
      <c r="AG3684" s="8"/>
      <c r="AH3684" s="3"/>
      <c r="AI3684" s="8"/>
    </row>
    <row r="3685" spans="1:35" s="10" customFormat="1" ht="18.95" customHeight="1" x14ac:dyDescent="0.25">
      <c r="A3685" s="8"/>
      <c r="B3685" s="8"/>
      <c r="C3685" s="8"/>
      <c r="D3685" s="9"/>
      <c r="E3685" s="8"/>
      <c r="F3685" s="8"/>
      <c r="G3685" s="9"/>
      <c r="H3685" s="8"/>
      <c r="I3685" s="8"/>
      <c r="J3685" s="9"/>
      <c r="K3685" s="8"/>
      <c r="L3685" s="8"/>
      <c r="M3685" s="9"/>
      <c r="N3685" s="8"/>
      <c r="O3685" s="8"/>
      <c r="P3685" s="9"/>
      <c r="Q3685" s="8"/>
      <c r="R3685" s="8"/>
      <c r="S3685" s="9"/>
      <c r="T3685" s="8"/>
      <c r="U3685" s="8"/>
      <c r="V3685" s="9"/>
      <c r="W3685" s="8"/>
      <c r="X3685" s="8"/>
      <c r="Y3685" s="9"/>
      <c r="Z3685" s="8"/>
      <c r="AA3685" s="8"/>
      <c r="AB3685" s="9"/>
      <c r="AD3685" s="8"/>
      <c r="AE3685" s="9"/>
      <c r="AF3685" s="8"/>
      <c r="AG3685" s="8"/>
      <c r="AH3685" s="3"/>
      <c r="AI3685" s="8"/>
    </row>
    <row r="3686" spans="1:35" s="10" customFormat="1" ht="18.95" customHeight="1" x14ac:dyDescent="0.25">
      <c r="A3686" s="8"/>
      <c r="B3686" s="8"/>
      <c r="C3686" s="8"/>
      <c r="D3686" s="9"/>
      <c r="E3686" s="8"/>
      <c r="F3686" s="8"/>
      <c r="G3686" s="9"/>
      <c r="H3686" s="8"/>
      <c r="I3686" s="8"/>
      <c r="J3686" s="9"/>
      <c r="K3686" s="8"/>
      <c r="L3686" s="8"/>
      <c r="M3686" s="9"/>
      <c r="N3686" s="8"/>
      <c r="O3686" s="8"/>
      <c r="P3686" s="9"/>
      <c r="Q3686" s="8"/>
      <c r="R3686" s="8"/>
      <c r="S3686" s="9"/>
      <c r="T3686" s="8"/>
      <c r="U3686" s="8"/>
      <c r="V3686" s="9"/>
      <c r="W3686" s="8"/>
      <c r="X3686" s="8"/>
      <c r="Y3686" s="9"/>
      <c r="Z3686" s="8"/>
      <c r="AA3686" s="8"/>
      <c r="AB3686" s="9"/>
      <c r="AD3686" s="8"/>
      <c r="AE3686" s="9"/>
      <c r="AF3686" s="8"/>
      <c r="AG3686" s="8"/>
      <c r="AH3686" s="3"/>
      <c r="AI3686" s="8"/>
    </row>
    <row r="3687" spans="1:35" s="10" customFormat="1" ht="18.95" customHeight="1" x14ac:dyDescent="0.25">
      <c r="A3687" s="8"/>
      <c r="B3687" s="8"/>
      <c r="C3687" s="8"/>
      <c r="D3687" s="9"/>
      <c r="E3687" s="8"/>
      <c r="F3687" s="8"/>
      <c r="G3687" s="9"/>
      <c r="H3687" s="8"/>
      <c r="I3687" s="8"/>
      <c r="J3687" s="9"/>
      <c r="K3687" s="8"/>
      <c r="L3687" s="8"/>
      <c r="M3687" s="9"/>
      <c r="N3687" s="8"/>
      <c r="O3687" s="8"/>
      <c r="P3687" s="9"/>
      <c r="Q3687" s="8"/>
      <c r="R3687" s="8"/>
      <c r="S3687" s="9"/>
      <c r="T3687" s="8"/>
      <c r="U3687" s="8"/>
      <c r="V3687" s="9"/>
      <c r="W3687" s="8"/>
      <c r="X3687" s="8"/>
      <c r="Y3687" s="9"/>
      <c r="Z3687" s="8"/>
      <c r="AA3687" s="8"/>
      <c r="AB3687" s="9"/>
      <c r="AD3687" s="8"/>
      <c r="AE3687" s="9"/>
      <c r="AF3687" s="8"/>
      <c r="AG3687" s="8"/>
      <c r="AH3687" s="3"/>
      <c r="AI3687" s="8"/>
    </row>
    <row r="3688" spans="1:35" s="10" customFormat="1" ht="18.95" customHeight="1" x14ac:dyDescent="0.25">
      <c r="A3688" s="8"/>
      <c r="B3688" s="8"/>
      <c r="C3688" s="8"/>
      <c r="D3688" s="9"/>
      <c r="E3688" s="8"/>
      <c r="F3688" s="8"/>
      <c r="G3688" s="9"/>
      <c r="H3688" s="8"/>
      <c r="I3688" s="8"/>
      <c r="J3688" s="9"/>
      <c r="K3688" s="8"/>
      <c r="L3688" s="8"/>
      <c r="M3688" s="9"/>
      <c r="N3688" s="8"/>
      <c r="O3688" s="8"/>
      <c r="P3688" s="9"/>
      <c r="Q3688" s="8"/>
      <c r="R3688" s="8"/>
      <c r="S3688" s="9"/>
      <c r="T3688" s="8"/>
      <c r="U3688" s="8"/>
      <c r="V3688" s="9"/>
      <c r="W3688" s="8"/>
      <c r="X3688" s="8"/>
      <c r="Y3688" s="9"/>
      <c r="Z3688" s="8"/>
      <c r="AA3688" s="8"/>
      <c r="AB3688" s="9"/>
      <c r="AD3688" s="8"/>
      <c r="AE3688" s="9"/>
      <c r="AF3688" s="8"/>
      <c r="AG3688" s="8"/>
      <c r="AH3688" s="3"/>
      <c r="AI3688" s="8"/>
    </row>
    <row r="3689" spans="1:35" s="10" customFormat="1" ht="18.95" customHeight="1" x14ac:dyDescent="0.25">
      <c r="A3689" s="8"/>
      <c r="B3689" s="8"/>
      <c r="C3689" s="8"/>
      <c r="D3689" s="9"/>
      <c r="E3689" s="8"/>
      <c r="F3689" s="8"/>
      <c r="G3689" s="9"/>
      <c r="H3689" s="8"/>
      <c r="I3689" s="8"/>
      <c r="J3689" s="9"/>
      <c r="K3689" s="8"/>
      <c r="L3689" s="8"/>
      <c r="M3689" s="9"/>
      <c r="N3689" s="8"/>
      <c r="O3689" s="8"/>
      <c r="P3689" s="9"/>
      <c r="Q3689" s="8"/>
      <c r="R3689" s="8"/>
      <c r="S3689" s="9"/>
      <c r="T3689" s="8"/>
      <c r="U3689" s="8"/>
      <c r="V3689" s="9"/>
      <c r="W3689" s="8"/>
      <c r="X3689" s="8"/>
      <c r="Y3689" s="9"/>
      <c r="Z3689" s="8"/>
      <c r="AA3689" s="8"/>
      <c r="AB3689" s="9"/>
      <c r="AD3689" s="8"/>
      <c r="AE3689" s="9"/>
      <c r="AF3689" s="8"/>
      <c r="AG3689" s="8"/>
      <c r="AH3689" s="3"/>
      <c r="AI3689" s="8"/>
    </row>
    <row r="3690" spans="1:35" s="10" customFormat="1" ht="18.95" customHeight="1" x14ac:dyDescent="0.25">
      <c r="A3690" s="8"/>
      <c r="B3690" s="8"/>
      <c r="C3690" s="8"/>
      <c r="D3690" s="9"/>
      <c r="E3690" s="8"/>
      <c r="F3690" s="8"/>
      <c r="G3690" s="9"/>
      <c r="H3690" s="8"/>
      <c r="I3690" s="8"/>
      <c r="J3690" s="9"/>
      <c r="K3690" s="8"/>
      <c r="L3690" s="8"/>
      <c r="M3690" s="9"/>
      <c r="N3690" s="8"/>
      <c r="O3690" s="8"/>
      <c r="P3690" s="9"/>
      <c r="Q3690" s="8"/>
      <c r="R3690" s="8"/>
      <c r="S3690" s="9"/>
      <c r="T3690" s="8"/>
      <c r="U3690" s="8"/>
      <c r="V3690" s="9"/>
      <c r="W3690" s="8"/>
      <c r="X3690" s="8"/>
      <c r="Y3690" s="9"/>
      <c r="Z3690" s="8"/>
      <c r="AA3690" s="8"/>
      <c r="AB3690" s="9"/>
      <c r="AD3690" s="8"/>
      <c r="AE3690" s="9"/>
      <c r="AF3690" s="8"/>
      <c r="AG3690" s="8"/>
      <c r="AH3690" s="3"/>
      <c r="AI3690" s="8"/>
    </row>
    <row r="3691" spans="1:35" s="10" customFormat="1" ht="18.95" customHeight="1" x14ac:dyDescent="0.25">
      <c r="A3691" s="8"/>
      <c r="B3691" s="8"/>
      <c r="C3691" s="8"/>
      <c r="D3691" s="9"/>
      <c r="E3691" s="8"/>
      <c r="F3691" s="8"/>
      <c r="G3691" s="9"/>
      <c r="H3691" s="8"/>
      <c r="I3691" s="8"/>
      <c r="J3691" s="9"/>
      <c r="K3691" s="8"/>
      <c r="L3691" s="8"/>
      <c r="M3691" s="9"/>
      <c r="N3691" s="8"/>
      <c r="O3691" s="8"/>
      <c r="P3691" s="9"/>
      <c r="Q3691" s="8"/>
      <c r="R3691" s="8"/>
      <c r="S3691" s="9"/>
      <c r="T3691" s="8"/>
      <c r="U3691" s="8"/>
      <c r="V3691" s="9"/>
      <c r="W3691" s="8"/>
      <c r="X3691" s="8"/>
      <c r="Y3691" s="9"/>
      <c r="Z3691" s="8"/>
      <c r="AA3691" s="8"/>
      <c r="AB3691" s="9"/>
      <c r="AD3691" s="8"/>
      <c r="AE3691" s="9"/>
      <c r="AF3691" s="8"/>
      <c r="AG3691" s="8"/>
      <c r="AH3691" s="3"/>
      <c r="AI3691" s="8"/>
    </row>
    <row r="3692" spans="1:35" s="10" customFormat="1" ht="18.95" customHeight="1" x14ac:dyDescent="0.25">
      <c r="A3692" s="8"/>
      <c r="B3692" s="8"/>
      <c r="C3692" s="8"/>
      <c r="D3692" s="9"/>
      <c r="E3692" s="8"/>
      <c r="F3692" s="8"/>
      <c r="G3692" s="9"/>
      <c r="H3692" s="8"/>
      <c r="I3692" s="8"/>
      <c r="J3692" s="9"/>
      <c r="K3692" s="8"/>
      <c r="L3692" s="8"/>
      <c r="M3692" s="9"/>
      <c r="N3692" s="8"/>
      <c r="O3692" s="8"/>
      <c r="P3692" s="9"/>
      <c r="Q3692" s="8"/>
      <c r="R3692" s="8"/>
      <c r="S3692" s="9"/>
      <c r="T3692" s="8"/>
      <c r="U3692" s="8"/>
      <c r="V3692" s="9"/>
      <c r="W3692" s="8"/>
      <c r="X3692" s="8"/>
      <c r="Y3692" s="9"/>
      <c r="Z3692" s="8"/>
      <c r="AA3692" s="8"/>
      <c r="AB3692" s="9"/>
      <c r="AD3692" s="8"/>
      <c r="AE3692" s="9"/>
      <c r="AF3692" s="8"/>
      <c r="AG3692" s="8"/>
      <c r="AH3692" s="3"/>
      <c r="AI3692" s="8"/>
    </row>
    <row r="3693" spans="1:35" s="10" customFormat="1" ht="18.95" customHeight="1" x14ac:dyDescent="0.25">
      <c r="A3693" s="8"/>
      <c r="B3693" s="8"/>
      <c r="C3693" s="8"/>
      <c r="D3693" s="9"/>
      <c r="E3693" s="8"/>
      <c r="F3693" s="8"/>
      <c r="G3693" s="9"/>
      <c r="H3693" s="8"/>
      <c r="I3693" s="8"/>
      <c r="J3693" s="9"/>
      <c r="K3693" s="8"/>
      <c r="L3693" s="8"/>
      <c r="M3693" s="9"/>
      <c r="N3693" s="8"/>
      <c r="O3693" s="8"/>
      <c r="P3693" s="9"/>
      <c r="Q3693" s="8"/>
      <c r="R3693" s="8"/>
      <c r="S3693" s="9"/>
      <c r="T3693" s="8"/>
      <c r="U3693" s="8"/>
      <c r="V3693" s="9"/>
      <c r="W3693" s="8"/>
      <c r="X3693" s="8"/>
      <c r="Y3693" s="9"/>
      <c r="Z3693" s="8"/>
      <c r="AA3693" s="8"/>
      <c r="AB3693" s="9"/>
      <c r="AD3693" s="8"/>
      <c r="AE3693" s="9"/>
      <c r="AF3693" s="8"/>
      <c r="AG3693" s="8"/>
      <c r="AH3693" s="3"/>
      <c r="AI3693" s="8"/>
    </row>
    <row r="3694" spans="1:35" s="10" customFormat="1" ht="18.95" customHeight="1" x14ac:dyDescent="0.25">
      <c r="A3694" s="8"/>
      <c r="B3694" s="8"/>
      <c r="C3694" s="8"/>
      <c r="D3694" s="9"/>
      <c r="E3694" s="8"/>
      <c r="F3694" s="8"/>
      <c r="G3694" s="9"/>
      <c r="H3694" s="8"/>
      <c r="I3694" s="8"/>
      <c r="J3694" s="9"/>
      <c r="K3694" s="8"/>
      <c r="L3694" s="8"/>
      <c r="M3694" s="9"/>
      <c r="N3694" s="8"/>
      <c r="O3694" s="8"/>
      <c r="P3694" s="9"/>
      <c r="Q3694" s="8"/>
      <c r="R3694" s="8"/>
      <c r="S3694" s="9"/>
      <c r="T3694" s="8"/>
      <c r="U3694" s="8"/>
      <c r="V3694" s="9"/>
      <c r="W3694" s="8"/>
      <c r="X3694" s="8"/>
      <c r="Y3694" s="9"/>
      <c r="Z3694" s="8"/>
      <c r="AA3694" s="8"/>
      <c r="AB3694" s="9"/>
      <c r="AD3694" s="8"/>
      <c r="AE3694" s="9"/>
      <c r="AF3694" s="8"/>
      <c r="AG3694" s="8"/>
      <c r="AH3694" s="3"/>
      <c r="AI3694" s="8"/>
    </row>
    <row r="3695" spans="1:35" s="10" customFormat="1" ht="18.95" customHeight="1" x14ac:dyDescent="0.25">
      <c r="A3695" s="8"/>
      <c r="B3695" s="8"/>
      <c r="C3695" s="8"/>
      <c r="D3695" s="9"/>
      <c r="E3695" s="8"/>
      <c r="F3695" s="8"/>
      <c r="G3695" s="9"/>
      <c r="H3695" s="8"/>
      <c r="I3695" s="8"/>
      <c r="J3695" s="9"/>
      <c r="K3695" s="8"/>
      <c r="L3695" s="8"/>
      <c r="M3695" s="9"/>
      <c r="N3695" s="8"/>
      <c r="O3695" s="8"/>
      <c r="P3695" s="9"/>
      <c r="Q3695" s="8"/>
      <c r="R3695" s="8"/>
      <c r="S3695" s="9"/>
      <c r="T3695" s="8"/>
      <c r="U3695" s="8"/>
      <c r="V3695" s="9"/>
      <c r="W3695" s="8"/>
      <c r="X3695" s="8"/>
      <c r="Y3695" s="9"/>
      <c r="Z3695" s="8"/>
      <c r="AA3695" s="8"/>
      <c r="AB3695" s="9"/>
      <c r="AD3695" s="8"/>
      <c r="AE3695" s="9"/>
      <c r="AF3695" s="8"/>
      <c r="AG3695" s="8"/>
      <c r="AH3695" s="3"/>
      <c r="AI3695" s="8"/>
    </row>
    <row r="3696" spans="1:35" s="10" customFormat="1" ht="18.95" customHeight="1" x14ac:dyDescent="0.25">
      <c r="A3696" s="8"/>
      <c r="B3696" s="8"/>
      <c r="C3696" s="8"/>
      <c r="D3696" s="9"/>
      <c r="E3696" s="8"/>
      <c r="F3696" s="8"/>
      <c r="G3696" s="9"/>
      <c r="H3696" s="8"/>
      <c r="I3696" s="8"/>
      <c r="J3696" s="9"/>
      <c r="K3696" s="8"/>
      <c r="L3696" s="8"/>
      <c r="M3696" s="9"/>
      <c r="N3696" s="8"/>
      <c r="O3696" s="8"/>
      <c r="P3696" s="9"/>
      <c r="Q3696" s="8"/>
      <c r="R3696" s="8"/>
      <c r="S3696" s="9"/>
      <c r="T3696" s="8"/>
      <c r="U3696" s="8"/>
      <c r="V3696" s="9"/>
      <c r="W3696" s="8"/>
      <c r="X3696" s="8"/>
      <c r="Y3696" s="9"/>
      <c r="Z3696" s="8"/>
      <c r="AA3696" s="8"/>
      <c r="AB3696" s="9"/>
      <c r="AD3696" s="8"/>
      <c r="AE3696" s="9"/>
      <c r="AF3696" s="8"/>
      <c r="AG3696" s="8"/>
      <c r="AH3696" s="3"/>
      <c r="AI3696" s="8"/>
    </row>
    <row r="3697" spans="1:35" s="10" customFormat="1" ht="18.95" customHeight="1" x14ac:dyDescent="0.25">
      <c r="A3697" s="8"/>
      <c r="B3697" s="8"/>
      <c r="C3697" s="8"/>
      <c r="D3697" s="9"/>
      <c r="E3697" s="8"/>
      <c r="F3697" s="8"/>
      <c r="G3697" s="9"/>
      <c r="H3697" s="8"/>
      <c r="I3697" s="8"/>
      <c r="J3697" s="9"/>
      <c r="K3697" s="8"/>
      <c r="L3697" s="8"/>
      <c r="M3697" s="9"/>
      <c r="N3697" s="8"/>
      <c r="O3697" s="8"/>
      <c r="P3697" s="9"/>
      <c r="Q3697" s="8"/>
      <c r="R3697" s="8"/>
      <c r="S3697" s="9"/>
      <c r="T3697" s="8"/>
      <c r="U3697" s="8"/>
      <c r="V3697" s="9"/>
      <c r="W3697" s="8"/>
      <c r="X3697" s="8"/>
      <c r="Y3697" s="9"/>
      <c r="Z3697" s="8"/>
      <c r="AA3697" s="8"/>
      <c r="AB3697" s="9"/>
      <c r="AD3697" s="8"/>
      <c r="AE3697" s="9"/>
      <c r="AF3697" s="8"/>
      <c r="AG3697" s="8"/>
      <c r="AH3697" s="3"/>
      <c r="AI3697" s="8"/>
    </row>
    <row r="3698" spans="1:35" s="10" customFormat="1" ht="18.95" customHeight="1" x14ac:dyDescent="0.25">
      <c r="A3698" s="8"/>
      <c r="B3698" s="8"/>
      <c r="C3698" s="8"/>
      <c r="D3698" s="9"/>
      <c r="E3698" s="8"/>
      <c r="F3698" s="8"/>
      <c r="G3698" s="9"/>
      <c r="H3698" s="8"/>
      <c r="I3698" s="8"/>
      <c r="J3698" s="9"/>
      <c r="K3698" s="8"/>
      <c r="L3698" s="8"/>
      <c r="M3698" s="9"/>
      <c r="N3698" s="8"/>
      <c r="O3698" s="8"/>
      <c r="P3698" s="9"/>
      <c r="Q3698" s="8"/>
      <c r="R3698" s="8"/>
      <c r="S3698" s="9"/>
      <c r="T3698" s="8"/>
      <c r="U3698" s="8"/>
      <c r="V3698" s="9"/>
      <c r="W3698" s="8"/>
      <c r="X3698" s="8"/>
      <c r="Y3698" s="9"/>
      <c r="Z3698" s="8"/>
      <c r="AA3698" s="8"/>
      <c r="AB3698" s="9"/>
      <c r="AD3698" s="8"/>
      <c r="AE3698" s="9"/>
      <c r="AF3698" s="8"/>
      <c r="AG3698" s="8"/>
      <c r="AH3698" s="3"/>
      <c r="AI3698" s="8"/>
    </row>
    <row r="3699" spans="1:35" s="10" customFormat="1" ht="18.95" customHeight="1" x14ac:dyDescent="0.25">
      <c r="A3699" s="8"/>
      <c r="B3699" s="8"/>
      <c r="C3699" s="8"/>
      <c r="D3699" s="9"/>
      <c r="E3699" s="8"/>
      <c r="F3699" s="8"/>
      <c r="G3699" s="9"/>
      <c r="H3699" s="8"/>
      <c r="I3699" s="8"/>
      <c r="J3699" s="9"/>
      <c r="K3699" s="8"/>
      <c r="L3699" s="8"/>
      <c r="M3699" s="9"/>
      <c r="N3699" s="8"/>
      <c r="O3699" s="8"/>
      <c r="P3699" s="9"/>
      <c r="Q3699" s="8"/>
      <c r="R3699" s="8"/>
      <c r="S3699" s="9"/>
      <c r="T3699" s="8"/>
      <c r="U3699" s="8"/>
      <c r="V3699" s="9"/>
      <c r="W3699" s="8"/>
      <c r="X3699" s="8"/>
      <c r="Y3699" s="9"/>
      <c r="Z3699" s="8"/>
      <c r="AA3699" s="8"/>
      <c r="AB3699" s="9"/>
      <c r="AD3699" s="8"/>
      <c r="AE3699" s="9"/>
      <c r="AF3699" s="8"/>
      <c r="AG3699" s="8"/>
      <c r="AH3699" s="3"/>
      <c r="AI3699" s="8"/>
    </row>
    <row r="3700" spans="1:35" s="10" customFormat="1" ht="18.95" customHeight="1" x14ac:dyDescent="0.25">
      <c r="A3700" s="8"/>
      <c r="B3700" s="8"/>
      <c r="C3700" s="8"/>
      <c r="D3700" s="9"/>
      <c r="E3700" s="8"/>
      <c r="F3700" s="8"/>
      <c r="G3700" s="9"/>
      <c r="H3700" s="8"/>
      <c r="I3700" s="8"/>
      <c r="J3700" s="9"/>
      <c r="K3700" s="8"/>
      <c r="L3700" s="8"/>
      <c r="M3700" s="9"/>
      <c r="N3700" s="8"/>
      <c r="O3700" s="8"/>
      <c r="P3700" s="9"/>
      <c r="Q3700" s="8"/>
      <c r="R3700" s="8"/>
      <c r="S3700" s="9"/>
      <c r="T3700" s="8"/>
      <c r="U3700" s="8"/>
      <c r="V3700" s="9"/>
      <c r="W3700" s="8"/>
      <c r="X3700" s="8"/>
      <c r="Y3700" s="9"/>
      <c r="Z3700" s="8"/>
      <c r="AA3700" s="8"/>
      <c r="AB3700" s="9"/>
      <c r="AD3700" s="8"/>
      <c r="AE3700" s="9"/>
      <c r="AF3700" s="8"/>
      <c r="AG3700" s="8"/>
      <c r="AH3700" s="3"/>
      <c r="AI3700" s="8"/>
    </row>
    <row r="3701" spans="1:35" s="10" customFormat="1" ht="18.95" customHeight="1" x14ac:dyDescent="0.25">
      <c r="A3701" s="8"/>
      <c r="B3701" s="8"/>
      <c r="C3701" s="8"/>
      <c r="D3701" s="9"/>
      <c r="E3701" s="8"/>
      <c r="F3701" s="8"/>
      <c r="G3701" s="9"/>
      <c r="H3701" s="8"/>
      <c r="I3701" s="8"/>
      <c r="J3701" s="9"/>
      <c r="K3701" s="8"/>
      <c r="L3701" s="8"/>
      <c r="M3701" s="9"/>
      <c r="N3701" s="8"/>
      <c r="O3701" s="8"/>
      <c r="P3701" s="9"/>
      <c r="Q3701" s="8"/>
      <c r="R3701" s="8"/>
      <c r="S3701" s="9"/>
      <c r="T3701" s="8"/>
      <c r="U3701" s="8"/>
      <c r="V3701" s="9"/>
      <c r="W3701" s="8"/>
      <c r="X3701" s="8"/>
      <c r="Y3701" s="9"/>
      <c r="Z3701" s="8"/>
      <c r="AA3701" s="8"/>
      <c r="AB3701" s="9"/>
      <c r="AD3701" s="8"/>
      <c r="AE3701" s="9"/>
      <c r="AF3701" s="8"/>
      <c r="AG3701" s="8"/>
      <c r="AH3701" s="3"/>
      <c r="AI3701" s="8"/>
    </row>
    <row r="3702" spans="1:35" s="10" customFormat="1" ht="18.95" customHeight="1" x14ac:dyDescent="0.25">
      <c r="A3702" s="8"/>
      <c r="B3702" s="8"/>
      <c r="C3702" s="8"/>
      <c r="D3702" s="9"/>
      <c r="E3702" s="8"/>
      <c r="F3702" s="8"/>
      <c r="G3702" s="9"/>
      <c r="H3702" s="8"/>
      <c r="I3702" s="8"/>
      <c r="J3702" s="9"/>
      <c r="K3702" s="8"/>
      <c r="L3702" s="8"/>
      <c r="M3702" s="9"/>
      <c r="N3702" s="8"/>
      <c r="O3702" s="8"/>
      <c r="P3702" s="9"/>
      <c r="Q3702" s="8"/>
      <c r="R3702" s="8"/>
      <c r="S3702" s="9"/>
      <c r="T3702" s="8"/>
      <c r="U3702" s="8"/>
      <c r="V3702" s="9"/>
      <c r="W3702" s="8"/>
      <c r="X3702" s="8"/>
      <c r="Y3702" s="9"/>
      <c r="Z3702" s="8"/>
      <c r="AA3702" s="8"/>
      <c r="AB3702" s="9"/>
      <c r="AD3702" s="8"/>
      <c r="AE3702" s="9"/>
      <c r="AF3702" s="8"/>
      <c r="AG3702" s="8"/>
      <c r="AH3702" s="3"/>
      <c r="AI3702" s="8"/>
    </row>
    <row r="3703" spans="1:35" s="10" customFormat="1" ht="18.95" customHeight="1" x14ac:dyDescent="0.25">
      <c r="A3703" s="8"/>
      <c r="B3703" s="8"/>
      <c r="C3703" s="8"/>
      <c r="D3703" s="9"/>
      <c r="E3703" s="8"/>
      <c r="F3703" s="8"/>
      <c r="G3703" s="9"/>
      <c r="H3703" s="8"/>
      <c r="I3703" s="8"/>
      <c r="J3703" s="9"/>
      <c r="K3703" s="8"/>
      <c r="L3703" s="8"/>
      <c r="M3703" s="9"/>
      <c r="N3703" s="8"/>
      <c r="O3703" s="8"/>
      <c r="P3703" s="9"/>
      <c r="Q3703" s="8"/>
      <c r="R3703" s="8"/>
      <c r="S3703" s="9"/>
      <c r="T3703" s="8"/>
      <c r="U3703" s="8"/>
      <c r="V3703" s="9"/>
      <c r="W3703" s="8"/>
      <c r="X3703" s="8"/>
      <c r="Y3703" s="9"/>
      <c r="Z3703" s="8"/>
      <c r="AA3703" s="8"/>
      <c r="AB3703" s="9"/>
      <c r="AD3703" s="8"/>
      <c r="AE3703" s="9"/>
      <c r="AF3703" s="8"/>
      <c r="AG3703" s="8"/>
      <c r="AH3703" s="3"/>
      <c r="AI3703" s="8"/>
    </row>
    <row r="3704" spans="1:35" s="10" customFormat="1" ht="18.95" customHeight="1" x14ac:dyDescent="0.25">
      <c r="A3704" s="8"/>
      <c r="B3704" s="8"/>
      <c r="C3704" s="8"/>
      <c r="D3704" s="9"/>
      <c r="E3704" s="8"/>
      <c r="F3704" s="8"/>
      <c r="G3704" s="9"/>
      <c r="H3704" s="8"/>
      <c r="I3704" s="8"/>
      <c r="J3704" s="9"/>
      <c r="K3704" s="8"/>
      <c r="L3704" s="8"/>
      <c r="M3704" s="9"/>
      <c r="N3704" s="8"/>
      <c r="O3704" s="8"/>
      <c r="P3704" s="9"/>
      <c r="Q3704" s="8"/>
      <c r="R3704" s="8"/>
      <c r="S3704" s="9"/>
      <c r="T3704" s="8"/>
      <c r="U3704" s="8"/>
      <c r="V3704" s="9"/>
      <c r="W3704" s="8"/>
      <c r="X3704" s="8"/>
      <c r="Y3704" s="9"/>
      <c r="Z3704" s="8"/>
      <c r="AA3704" s="8"/>
      <c r="AB3704" s="9"/>
      <c r="AD3704" s="8"/>
      <c r="AE3704" s="9"/>
      <c r="AF3704" s="8"/>
      <c r="AG3704" s="8"/>
      <c r="AH3704" s="3"/>
      <c r="AI3704" s="8"/>
    </row>
    <row r="3705" spans="1:35" s="10" customFormat="1" ht="18.95" customHeight="1" x14ac:dyDescent="0.25">
      <c r="A3705" s="8"/>
      <c r="B3705" s="8"/>
      <c r="C3705" s="8"/>
      <c r="D3705" s="9"/>
      <c r="E3705" s="8"/>
      <c r="F3705" s="8"/>
      <c r="G3705" s="9"/>
      <c r="H3705" s="8"/>
      <c r="I3705" s="8"/>
      <c r="J3705" s="9"/>
      <c r="K3705" s="8"/>
      <c r="L3705" s="8"/>
      <c r="M3705" s="9"/>
      <c r="N3705" s="8"/>
      <c r="O3705" s="8"/>
      <c r="P3705" s="9"/>
      <c r="Q3705" s="8"/>
      <c r="R3705" s="8"/>
      <c r="S3705" s="9"/>
      <c r="T3705" s="8"/>
      <c r="U3705" s="8"/>
      <c r="V3705" s="9"/>
      <c r="W3705" s="8"/>
      <c r="X3705" s="8"/>
      <c r="Y3705" s="9"/>
      <c r="Z3705" s="8"/>
      <c r="AA3705" s="8"/>
      <c r="AB3705" s="9"/>
      <c r="AD3705" s="8"/>
      <c r="AE3705" s="9"/>
      <c r="AF3705" s="8"/>
      <c r="AG3705" s="8"/>
      <c r="AH3705" s="3"/>
      <c r="AI3705" s="8"/>
    </row>
    <row r="3706" spans="1:35" s="10" customFormat="1" ht="18.95" customHeight="1" x14ac:dyDescent="0.25">
      <c r="A3706" s="8"/>
      <c r="B3706" s="8"/>
      <c r="C3706" s="8"/>
      <c r="D3706" s="9"/>
      <c r="E3706" s="8"/>
      <c r="F3706" s="8"/>
      <c r="G3706" s="9"/>
      <c r="H3706" s="8"/>
      <c r="I3706" s="8"/>
      <c r="J3706" s="9"/>
      <c r="K3706" s="8"/>
      <c r="L3706" s="8"/>
      <c r="M3706" s="9"/>
      <c r="N3706" s="8"/>
      <c r="O3706" s="8"/>
      <c r="P3706" s="9"/>
      <c r="Q3706" s="8"/>
      <c r="R3706" s="8"/>
      <c r="S3706" s="9"/>
      <c r="T3706" s="8"/>
      <c r="U3706" s="8"/>
      <c r="V3706" s="9"/>
      <c r="W3706" s="8"/>
      <c r="X3706" s="8"/>
      <c r="Y3706" s="9"/>
      <c r="Z3706" s="8"/>
      <c r="AA3706" s="8"/>
      <c r="AB3706" s="9"/>
      <c r="AD3706" s="8"/>
      <c r="AE3706" s="9"/>
      <c r="AF3706" s="8"/>
      <c r="AG3706" s="8"/>
      <c r="AH3706" s="3"/>
      <c r="AI3706" s="8"/>
    </row>
    <row r="3707" spans="1:35" s="10" customFormat="1" ht="18.95" customHeight="1" x14ac:dyDescent="0.25">
      <c r="A3707" s="8"/>
      <c r="B3707" s="8"/>
      <c r="C3707" s="8"/>
      <c r="D3707" s="9"/>
      <c r="E3707" s="8"/>
      <c r="F3707" s="8"/>
      <c r="G3707" s="9"/>
      <c r="H3707" s="8"/>
      <c r="I3707" s="8"/>
      <c r="J3707" s="9"/>
      <c r="K3707" s="8"/>
      <c r="L3707" s="8"/>
      <c r="M3707" s="9"/>
      <c r="N3707" s="8"/>
      <c r="O3707" s="8"/>
      <c r="P3707" s="9"/>
      <c r="Q3707" s="8"/>
      <c r="R3707" s="8"/>
      <c r="S3707" s="9"/>
      <c r="T3707" s="8"/>
      <c r="U3707" s="8"/>
      <c r="V3707" s="9"/>
      <c r="W3707" s="8"/>
      <c r="X3707" s="8"/>
      <c r="Y3707" s="9"/>
      <c r="Z3707" s="8"/>
      <c r="AA3707" s="8"/>
      <c r="AB3707" s="9"/>
      <c r="AD3707" s="8"/>
      <c r="AE3707" s="9"/>
      <c r="AF3707" s="8"/>
      <c r="AG3707" s="8"/>
      <c r="AH3707" s="3"/>
      <c r="AI3707" s="8"/>
    </row>
    <row r="3708" spans="1:35" s="10" customFormat="1" ht="18.95" customHeight="1" x14ac:dyDescent="0.25">
      <c r="A3708" s="8"/>
      <c r="B3708" s="8"/>
      <c r="C3708" s="8"/>
      <c r="D3708" s="9"/>
      <c r="E3708" s="8"/>
      <c r="F3708" s="8"/>
      <c r="G3708" s="9"/>
      <c r="H3708" s="8"/>
      <c r="I3708" s="8"/>
      <c r="J3708" s="9"/>
      <c r="K3708" s="8"/>
      <c r="L3708" s="8"/>
      <c r="M3708" s="9"/>
      <c r="N3708" s="8"/>
      <c r="O3708" s="8"/>
      <c r="P3708" s="9"/>
      <c r="Q3708" s="8"/>
      <c r="R3708" s="8"/>
      <c r="S3708" s="9"/>
      <c r="T3708" s="8"/>
      <c r="U3708" s="8"/>
      <c r="V3708" s="9"/>
      <c r="W3708" s="8"/>
      <c r="X3708" s="8"/>
      <c r="Y3708" s="9"/>
      <c r="Z3708" s="8"/>
      <c r="AA3708" s="8"/>
      <c r="AB3708" s="9"/>
      <c r="AD3708" s="8"/>
      <c r="AE3708" s="9"/>
      <c r="AF3708" s="8"/>
      <c r="AG3708" s="8"/>
      <c r="AH3708" s="3"/>
      <c r="AI3708" s="8"/>
    </row>
    <row r="3709" spans="1:35" s="10" customFormat="1" ht="18.95" customHeight="1" x14ac:dyDescent="0.25">
      <c r="A3709" s="8"/>
      <c r="B3709" s="8"/>
      <c r="C3709" s="8"/>
      <c r="D3709" s="9"/>
      <c r="E3709" s="8"/>
      <c r="F3709" s="8"/>
      <c r="G3709" s="9"/>
      <c r="H3709" s="8"/>
      <c r="I3709" s="8"/>
      <c r="J3709" s="9"/>
      <c r="K3709" s="8"/>
      <c r="L3709" s="8"/>
      <c r="M3709" s="9"/>
      <c r="N3709" s="8"/>
      <c r="O3709" s="8"/>
      <c r="P3709" s="9"/>
      <c r="Q3709" s="8"/>
      <c r="R3709" s="8"/>
      <c r="S3709" s="9"/>
      <c r="T3709" s="8"/>
      <c r="U3709" s="8"/>
      <c r="V3709" s="9"/>
      <c r="W3709" s="8"/>
      <c r="X3709" s="8"/>
      <c r="Y3709" s="9"/>
      <c r="Z3709" s="8"/>
      <c r="AA3709" s="8"/>
      <c r="AB3709" s="9"/>
      <c r="AD3709" s="8"/>
      <c r="AE3709" s="9"/>
      <c r="AF3709" s="8"/>
      <c r="AG3709" s="8"/>
      <c r="AH3709" s="3"/>
      <c r="AI3709" s="8"/>
    </row>
    <row r="3710" spans="1:35" s="10" customFormat="1" ht="18.95" customHeight="1" x14ac:dyDescent="0.25">
      <c r="A3710" s="8"/>
      <c r="B3710" s="8"/>
      <c r="C3710" s="8"/>
      <c r="D3710" s="9"/>
      <c r="E3710" s="8"/>
      <c r="F3710" s="8"/>
      <c r="G3710" s="9"/>
      <c r="H3710" s="8"/>
      <c r="I3710" s="8"/>
      <c r="J3710" s="9"/>
      <c r="K3710" s="8"/>
      <c r="L3710" s="8"/>
      <c r="M3710" s="9"/>
      <c r="N3710" s="8"/>
      <c r="O3710" s="8"/>
      <c r="P3710" s="9"/>
      <c r="Q3710" s="8"/>
      <c r="R3710" s="8"/>
      <c r="S3710" s="9"/>
      <c r="T3710" s="8"/>
      <c r="U3710" s="8"/>
      <c r="V3710" s="9"/>
      <c r="W3710" s="8"/>
      <c r="X3710" s="8"/>
      <c r="Y3710" s="9"/>
      <c r="Z3710" s="8"/>
      <c r="AA3710" s="8"/>
      <c r="AB3710" s="9"/>
      <c r="AD3710" s="8"/>
      <c r="AE3710" s="9"/>
      <c r="AF3710" s="8"/>
      <c r="AG3710" s="8"/>
      <c r="AH3710" s="3"/>
      <c r="AI3710" s="8"/>
    </row>
    <row r="3711" spans="1:35" s="10" customFormat="1" ht="18.95" customHeight="1" x14ac:dyDescent="0.25">
      <c r="A3711" s="8"/>
      <c r="B3711" s="8"/>
      <c r="C3711" s="8"/>
      <c r="D3711" s="9"/>
      <c r="E3711" s="8"/>
      <c r="F3711" s="8"/>
      <c r="G3711" s="9"/>
      <c r="H3711" s="8"/>
      <c r="I3711" s="8"/>
      <c r="J3711" s="9"/>
      <c r="K3711" s="8"/>
      <c r="L3711" s="8"/>
      <c r="M3711" s="9"/>
      <c r="N3711" s="8"/>
      <c r="O3711" s="8"/>
      <c r="P3711" s="9"/>
      <c r="Q3711" s="8"/>
      <c r="R3711" s="8"/>
      <c r="S3711" s="9"/>
      <c r="T3711" s="8"/>
      <c r="U3711" s="8"/>
      <c r="V3711" s="9"/>
      <c r="W3711" s="8"/>
      <c r="X3711" s="8"/>
      <c r="Y3711" s="9"/>
      <c r="Z3711" s="8"/>
      <c r="AA3711" s="8"/>
      <c r="AB3711" s="9"/>
      <c r="AD3711" s="8"/>
      <c r="AE3711" s="9"/>
      <c r="AF3711" s="8"/>
      <c r="AG3711" s="8"/>
      <c r="AH3711" s="3"/>
      <c r="AI3711" s="8"/>
    </row>
    <row r="3712" spans="1:35" s="10" customFormat="1" ht="18.95" customHeight="1" x14ac:dyDescent="0.25">
      <c r="A3712" s="8"/>
      <c r="B3712" s="8"/>
      <c r="C3712" s="8"/>
      <c r="D3712" s="9"/>
      <c r="E3712" s="8"/>
      <c r="F3712" s="8"/>
      <c r="G3712" s="9"/>
      <c r="H3712" s="8"/>
      <c r="I3712" s="8"/>
      <c r="J3712" s="9"/>
      <c r="K3712" s="8"/>
      <c r="L3712" s="8"/>
      <c r="M3712" s="9"/>
      <c r="N3712" s="8"/>
      <c r="O3712" s="8"/>
      <c r="P3712" s="9"/>
      <c r="Q3712" s="8"/>
      <c r="R3712" s="8"/>
      <c r="S3712" s="9"/>
      <c r="T3712" s="8"/>
      <c r="U3712" s="8"/>
      <c r="V3712" s="9"/>
      <c r="W3712" s="8"/>
      <c r="X3712" s="8"/>
      <c r="Y3712" s="9"/>
      <c r="Z3712" s="8"/>
      <c r="AA3712" s="8"/>
      <c r="AB3712" s="9"/>
      <c r="AD3712" s="8"/>
      <c r="AE3712" s="9"/>
      <c r="AF3712" s="8"/>
      <c r="AG3712" s="8"/>
      <c r="AH3712" s="3"/>
      <c r="AI3712" s="8"/>
    </row>
    <row r="3713" spans="1:35" s="10" customFormat="1" ht="18.95" customHeight="1" x14ac:dyDescent="0.25">
      <c r="A3713" s="8"/>
      <c r="B3713" s="8"/>
      <c r="C3713" s="8"/>
      <c r="D3713" s="9"/>
      <c r="E3713" s="8"/>
      <c r="F3713" s="8"/>
      <c r="G3713" s="9"/>
      <c r="H3713" s="8"/>
      <c r="I3713" s="8"/>
      <c r="J3713" s="9"/>
      <c r="K3713" s="8"/>
      <c r="L3713" s="8"/>
      <c r="M3713" s="9"/>
      <c r="N3713" s="8"/>
      <c r="O3713" s="8"/>
      <c r="P3713" s="9"/>
      <c r="Q3713" s="8"/>
      <c r="R3713" s="8"/>
      <c r="S3713" s="9"/>
      <c r="T3713" s="8"/>
      <c r="U3713" s="8"/>
      <c r="V3713" s="9"/>
      <c r="W3713" s="8"/>
      <c r="X3713" s="8"/>
      <c r="Y3713" s="9"/>
      <c r="Z3713" s="8"/>
      <c r="AA3713" s="8"/>
      <c r="AB3713" s="9"/>
      <c r="AD3713" s="8"/>
      <c r="AE3713" s="9"/>
      <c r="AF3713" s="8"/>
      <c r="AG3713" s="8"/>
      <c r="AH3713" s="3"/>
      <c r="AI3713" s="8"/>
    </row>
    <row r="3714" spans="1:35" s="10" customFormat="1" ht="18.95" customHeight="1" x14ac:dyDescent="0.25">
      <c r="A3714" s="8"/>
      <c r="B3714" s="8"/>
      <c r="C3714" s="8"/>
      <c r="D3714" s="9"/>
      <c r="E3714" s="8"/>
      <c r="F3714" s="8"/>
      <c r="G3714" s="9"/>
      <c r="H3714" s="8"/>
      <c r="I3714" s="8"/>
      <c r="J3714" s="9"/>
      <c r="K3714" s="8"/>
      <c r="L3714" s="8"/>
      <c r="M3714" s="9"/>
      <c r="N3714" s="8"/>
      <c r="O3714" s="8"/>
      <c r="P3714" s="9"/>
      <c r="Q3714" s="8"/>
      <c r="R3714" s="8"/>
      <c r="S3714" s="9"/>
      <c r="T3714" s="8"/>
      <c r="U3714" s="8"/>
      <c r="V3714" s="9"/>
      <c r="W3714" s="8"/>
      <c r="X3714" s="8"/>
      <c r="Y3714" s="9"/>
      <c r="Z3714" s="8"/>
      <c r="AA3714" s="8"/>
      <c r="AB3714" s="9"/>
      <c r="AD3714" s="8"/>
      <c r="AE3714" s="9"/>
      <c r="AF3714" s="8"/>
      <c r="AG3714" s="8"/>
      <c r="AH3714" s="3"/>
      <c r="AI3714" s="8"/>
    </row>
    <row r="3715" spans="1:35" s="10" customFormat="1" ht="18.95" customHeight="1" x14ac:dyDescent="0.25">
      <c r="A3715" s="8"/>
      <c r="B3715" s="8"/>
      <c r="C3715" s="8"/>
      <c r="D3715" s="9"/>
      <c r="E3715" s="8"/>
      <c r="F3715" s="8"/>
      <c r="G3715" s="9"/>
      <c r="H3715" s="8"/>
      <c r="I3715" s="8"/>
      <c r="J3715" s="9"/>
      <c r="K3715" s="8"/>
      <c r="L3715" s="8"/>
      <c r="M3715" s="9"/>
      <c r="N3715" s="8"/>
      <c r="O3715" s="8"/>
      <c r="P3715" s="9"/>
      <c r="Q3715" s="8"/>
      <c r="R3715" s="8"/>
      <c r="S3715" s="9"/>
      <c r="T3715" s="8"/>
      <c r="U3715" s="8"/>
      <c r="V3715" s="9"/>
      <c r="W3715" s="8"/>
      <c r="X3715" s="8"/>
      <c r="Y3715" s="9"/>
      <c r="Z3715" s="8"/>
      <c r="AA3715" s="8"/>
      <c r="AB3715" s="9"/>
      <c r="AD3715" s="8"/>
      <c r="AE3715" s="9"/>
      <c r="AF3715" s="8"/>
      <c r="AG3715" s="8"/>
      <c r="AH3715" s="3"/>
      <c r="AI3715" s="8"/>
    </row>
    <row r="3716" spans="1:35" s="10" customFormat="1" ht="18.95" customHeight="1" x14ac:dyDescent="0.25">
      <c r="A3716" s="8"/>
      <c r="B3716" s="8"/>
      <c r="C3716" s="8"/>
      <c r="D3716" s="9"/>
      <c r="E3716" s="8"/>
      <c r="F3716" s="8"/>
      <c r="G3716" s="9"/>
      <c r="H3716" s="8"/>
      <c r="I3716" s="8"/>
      <c r="J3716" s="9"/>
      <c r="K3716" s="8"/>
      <c r="L3716" s="8"/>
      <c r="M3716" s="9"/>
      <c r="N3716" s="8"/>
      <c r="O3716" s="8"/>
      <c r="P3716" s="9"/>
      <c r="Q3716" s="8"/>
      <c r="R3716" s="8"/>
      <c r="S3716" s="9"/>
      <c r="T3716" s="8"/>
      <c r="U3716" s="8"/>
      <c r="V3716" s="9"/>
      <c r="W3716" s="8"/>
      <c r="X3716" s="8"/>
      <c r="Y3716" s="9"/>
      <c r="Z3716" s="8"/>
      <c r="AA3716" s="8"/>
      <c r="AB3716" s="9"/>
      <c r="AD3716" s="8"/>
      <c r="AE3716" s="9"/>
      <c r="AF3716" s="8"/>
      <c r="AG3716" s="8"/>
      <c r="AH3716" s="3"/>
      <c r="AI3716" s="8"/>
    </row>
    <row r="3717" spans="1:35" s="10" customFormat="1" ht="18.95" customHeight="1" x14ac:dyDescent="0.25">
      <c r="A3717" s="8"/>
      <c r="B3717" s="8"/>
      <c r="C3717" s="8"/>
      <c r="D3717" s="9"/>
      <c r="E3717" s="8"/>
      <c r="F3717" s="8"/>
      <c r="G3717" s="9"/>
      <c r="H3717" s="8"/>
      <c r="I3717" s="8"/>
      <c r="J3717" s="9"/>
      <c r="K3717" s="8"/>
      <c r="L3717" s="8"/>
      <c r="M3717" s="9"/>
      <c r="N3717" s="8"/>
      <c r="O3717" s="8"/>
      <c r="P3717" s="9"/>
      <c r="Q3717" s="8"/>
      <c r="R3717" s="8"/>
      <c r="S3717" s="9"/>
      <c r="T3717" s="8"/>
      <c r="U3717" s="8"/>
      <c r="V3717" s="9"/>
      <c r="W3717" s="8"/>
      <c r="X3717" s="8"/>
      <c r="Y3717" s="9"/>
      <c r="Z3717" s="8"/>
      <c r="AA3717" s="8"/>
      <c r="AB3717" s="9"/>
      <c r="AD3717" s="8"/>
      <c r="AE3717" s="9"/>
      <c r="AF3717" s="8"/>
      <c r="AG3717" s="8"/>
      <c r="AH3717" s="3"/>
      <c r="AI3717" s="8"/>
    </row>
    <row r="3718" spans="1:35" s="10" customFormat="1" ht="18.95" customHeight="1" x14ac:dyDescent="0.25">
      <c r="A3718" s="8"/>
      <c r="B3718" s="8"/>
      <c r="C3718" s="8"/>
      <c r="D3718" s="9"/>
      <c r="E3718" s="8"/>
      <c r="F3718" s="8"/>
      <c r="G3718" s="9"/>
      <c r="H3718" s="8"/>
      <c r="I3718" s="8"/>
      <c r="J3718" s="9"/>
      <c r="K3718" s="8"/>
      <c r="L3718" s="8"/>
      <c r="M3718" s="9"/>
      <c r="N3718" s="8"/>
      <c r="O3718" s="8"/>
      <c r="P3718" s="9"/>
      <c r="Q3718" s="8"/>
      <c r="R3718" s="8"/>
      <c r="S3718" s="9"/>
      <c r="T3718" s="8"/>
      <c r="U3718" s="8"/>
      <c r="V3718" s="9"/>
      <c r="W3718" s="8"/>
      <c r="X3718" s="8"/>
      <c r="Y3718" s="9"/>
      <c r="Z3718" s="8"/>
      <c r="AA3718" s="8"/>
      <c r="AB3718" s="9"/>
      <c r="AD3718" s="8"/>
      <c r="AE3718" s="9"/>
      <c r="AF3718" s="8"/>
      <c r="AG3718" s="8"/>
      <c r="AH3718" s="3"/>
      <c r="AI3718" s="8"/>
    </row>
    <row r="3719" spans="1:35" s="10" customFormat="1" ht="18.95" customHeight="1" x14ac:dyDescent="0.25">
      <c r="A3719" s="8"/>
      <c r="B3719" s="8"/>
      <c r="C3719" s="8"/>
      <c r="D3719" s="9"/>
      <c r="E3719" s="8"/>
      <c r="F3719" s="8"/>
      <c r="G3719" s="9"/>
      <c r="H3719" s="8"/>
      <c r="I3719" s="8"/>
      <c r="J3719" s="9"/>
      <c r="K3719" s="8"/>
      <c r="L3719" s="8"/>
      <c r="M3719" s="9"/>
      <c r="N3719" s="8"/>
      <c r="O3719" s="8"/>
      <c r="P3719" s="9"/>
      <c r="Q3719" s="8"/>
      <c r="R3719" s="8"/>
      <c r="S3719" s="9"/>
      <c r="T3719" s="8"/>
      <c r="U3719" s="8"/>
      <c r="V3719" s="9"/>
      <c r="W3719" s="8"/>
      <c r="X3719" s="8"/>
      <c r="Y3719" s="9"/>
      <c r="Z3719" s="8"/>
      <c r="AA3719" s="8"/>
      <c r="AB3719" s="9"/>
      <c r="AD3719" s="8"/>
      <c r="AE3719" s="9"/>
      <c r="AF3719" s="8"/>
      <c r="AG3719" s="8"/>
      <c r="AH3719" s="3"/>
      <c r="AI3719" s="8"/>
    </row>
    <row r="3720" spans="1:35" s="10" customFormat="1" ht="18.95" customHeight="1" x14ac:dyDescent="0.25">
      <c r="A3720" s="8"/>
      <c r="B3720" s="8"/>
      <c r="C3720" s="8"/>
      <c r="D3720" s="9"/>
      <c r="E3720" s="8"/>
      <c r="F3720" s="8"/>
      <c r="G3720" s="9"/>
      <c r="H3720" s="8"/>
      <c r="I3720" s="8"/>
      <c r="J3720" s="9"/>
      <c r="K3720" s="8"/>
      <c r="L3720" s="8"/>
      <c r="M3720" s="9"/>
      <c r="N3720" s="8"/>
      <c r="O3720" s="8"/>
      <c r="P3720" s="9"/>
      <c r="Q3720" s="8"/>
      <c r="R3720" s="8"/>
      <c r="S3720" s="9"/>
      <c r="T3720" s="8"/>
      <c r="U3720" s="8"/>
      <c r="V3720" s="9"/>
      <c r="W3720" s="8"/>
      <c r="X3720" s="8"/>
      <c r="Y3720" s="9"/>
      <c r="Z3720" s="8"/>
      <c r="AA3720" s="8"/>
      <c r="AB3720" s="9"/>
      <c r="AD3720" s="8"/>
      <c r="AE3720" s="9"/>
      <c r="AF3720" s="8"/>
      <c r="AG3720" s="8"/>
      <c r="AH3720" s="3"/>
      <c r="AI3720" s="8"/>
    </row>
    <row r="3721" spans="1:35" s="10" customFormat="1" ht="18.95" customHeight="1" x14ac:dyDescent="0.25">
      <c r="A3721" s="8"/>
      <c r="B3721" s="8"/>
      <c r="C3721" s="8"/>
      <c r="D3721" s="9"/>
      <c r="E3721" s="8"/>
      <c r="F3721" s="8"/>
      <c r="G3721" s="9"/>
      <c r="H3721" s="8"/>
      <c r="I3721" s="8"/>
      <c r="J3721" s="9"/>
      <c r="K3721" s="8"/>
      <c r="L3721" s="8"/>
      <c r="M3721" s="9"/>
      <c r="N3721" s="8"/>
      <c r="O3721" s="8"/>
      <c r="P3721" s="9"/>
      <c r="Q3721" s="8"/>
      <c r="R3721" s="8"/>
      <c r="S3721" s="9"/>
      <c r="T3721" s="8"/>
      <c r="U3721" s="8"/>
      <c r="V3721" s="9"/>
      <c r="W3721" s="8"/>
      <c r="X3721" s="8"/>
      <c r="Y3721" s="9"/>
      <c r="Z3721" s="8"/>
      <c r="AA3721" s="8"/>
      <c r="AB3721" s="9"/>
      <c r="AD3721" s="8"/>
      <c r="AE3721" s="9"/>
      <c r="AF3721" s="8"/>
      <c r="AG3721" s="8"/>
      <c r="AH3721" s="3"/>
      <c r="AI3721" s="8"/>
    </row>
    <row r="3722" spans="1:35" s="10" customFormat="1" ht="18.95" customHeight="1" x14ac:dyDescent="0.25">
      <c r="A3722" s="8"/>
      <c r="B3722" s="8"/>
      <c r="C3722" s="8"/>
      <c r="D3722" s="9"/>
      <c r="E3722" s="8"/>
      <c r="F3722" s="8"/>
      <c r="G3722" s="9"/>
      <c r="H3722" s="8"/>
      <c r="I3722" s="8"/>
      <c r="J3722" s="9"/>
      <c r="K3722" s="8"/>
      <c r="L3722" s="8"/>
      <c r="M3722" s="9"/>
      <c r="N3722" s="8"/>
      <c r="O3722" s="8"/>
      <c r="P3722" s="9"/>
      <c r="Q3722" s="8"/>
      <c r="R3722" s="8"/>
      <c r="S3722" s="9"/>
      <c r="T3722" s="8"/>
      <c r="U3722" s="8"/>
      <c r="V3722" s="9"/>
      <c r="W3722" s="8"/>
      <c r="X3722" s="8"/>
      <c r="Y3722" s="9"/>
      <c r="Z3722" s="8"/>
      <c r="AA3722" s="8"/>
      <c r="AB3722" s="9"/>
      <c r="AD3722" s="8"/>
      <c r="AE3722" s="9"/>
      <c r="AF3722" s="8"/>
      <c r="AG3722" s="8"/>
      <c r="AH3722" s="3"/>
      <c r="AI3722" s="8"/>
    </row>
    <row r="3723" spans="1:35" s="10" customFormat="1" ht="18.95" customHeight="1" x14ac:dyDescent="0.25">
      <c r="A3723" s="8"/>
      <c r="B3723" s="8"/>
      <c r="C3723" s="8"/>
      <c r="D3723" s="9"/>
      <c r="E3723" s="8"/>
      <c r="F3723" s="8"/>
      <c r="G3723" s="9"/>
      <c r="H3723" s="8"/>
      <c r="I3723" s="8"/>
      <c r="J3723" s="9"/>
      <c r="K3723" s="8"/>
      <c r="L3723" s="8"/>
      <c r="M3723" s="9"/>
      <c r="N3723" s="8"/>
      <c r="O3723" s="8"/>
      <c r="P3723" s="9"/>
      <c r="Q3723" s="8"/>
      <c r="R3723" s="8"/>
      <c r="S3723" s="9"/>
      <c r="T3723" s="8"/>
      <c r="U3723" s="8"/>
      <c r="V3723" s="9"/>
      <c r="W3723" s="8"/>
      <c r="X3723" s="8"/>
      <c r="Y3723" s="9"/>
      <c r="Z3723" s="8"/>
      <c r="AA3723" s="8"/>
      <c r="AB3723" s="9"/>
      <c r="AD3723" s="8"/>
      <c r="AE3723" s="9"/>
      <c r="AF3723" s="8"/>
      <c r="AG3723" s="8"/>
      <c r="AH3723" s="3"/>
      <c r="AI3723" s="8"/>
    </row>
    <row r="3724" spans="1:35" s="10" customFormat="1" ht="18.95" customHeight="1" x14ac:dyDescent="0.25">
      <c r="A3724" s="8"/>
      <c r="B3724" s="8"/>
      <c r="C3724" s="8"/>
      <c r="D3724" s="9"/>
      <c r="E3724" s="8"/>
      <c r="F3724" s="8"/>
      <c r="G3724" s="9"/>
      <c r="H3724" s="8"/>
      <c r="I3724" s="8"/>
      <c r="J3724" s="9"/>
      <c r="K3724" s="8"/>
      <c r="L3724" s="8"/>
      <c r="M3724" s="9"/>
      <c r="N3724" s="8"/>
      <c r="O3724" s="8"/>
      <c r="P3724" s="9"/>
      <c r="Q3724" s="8"/>
      <c r="R3724" s="8"/>
      <c r="S3724" s="9"/>
      <c r="T3724" s="8"/>
      <c r="U3724" s="8"/>
      <c r="V3724" s="9"/>
      <c r="W3724" s="8"/>
      <c r="X3724" s="8"/>
      <c r="Y3724" s="9"/>
      <c r="Z3724" s="8"/>
      <c r="AA3724" s="8"/>
      <c r="AB3724" s="9"/>
      <c r="AD3724" s="8"/>
      <c r="AE3724" s="9"/>
      <c r="AF3724" s="8"/>
      <c r="AG3724" s="8"/>
      <c r="AH3724" s="3"/>
      <c r="AI3724" s="8"/>
    </row>
    <row r="3725" spans="1:35" s="10" customFormat="1" ht="18.95" customHeight="1" x14ac:dyDescent="0.25">
      <c r="A3725" s="8"/>
      <c r="B3725" s="8"/>
      <c r="C3725" s="8"/>
      <c r="D3725" s="9"/>
      <c r="E3725" s="8"/>
      <c r="F3725" s="8"/>
      <c r="G3725" s="9"/>
      <c r="H3725" s="8"/>
      <c r="I3725" s="8"/>
      <c r="J3725" s="9"/>
      <c r="K3725" s="8"/>
      <c r="L3725" s="8"/>
      <c r="M3725" s="9"/>
      <c r="N3725" s="8"/>
      <c r="O3725" s="8"/>
      <c r="P3725" s="9"/>
      <c r="Q3725" s="8"/>
      <c r="R3725" s="8"/>
      <c r="S3725" s="9"/>
      <c r="T3725" s="8"/>
      <c r="U3725" s="8"/>
      <c r="V3725" s="9"/>
      <c r="W3725" s="8"/>
      <c r="X3725" s="8"/>
      <c r="Y3725" s="9"/>
      <c r="Z3725" s="8"/>
      <c r="AA3725" s="8"/>
      <c r="AB3725" s="9"/>
      <c r="AD3725" s="8"/>
      <c r="AE3725" s="9"/>
      <c r="AF3725" s="8"/>
      <c r="AG3725" s="8"/>
      <c r="AH3725" s="3"/>
      <c r="AI3725" s="8"/>
    </row>
    <row r="3726" spans="1:35" s="10" customFormat="1" ht="18.95" customHeight="1" x14ac:dyDescent="0.25">
      <c r="A3726" s="8"/>
      <c r="B3726" s="8"/>
      <c r="C3726" s="8"/>
      <c r="D3726" s="9"/>
      <c r="E3726" s="8"/>
      <c r="F3726" s="8"/>
      <c r="G3726" s="9"/>
      <c r="H3726" s="8"/>
      <c r="I3726" s="8"/>
      <c r="J3726" s="9"/>
      <c r="K3726" s="8"/>
      <c r="L3726" s="8"/>
      <c r="M3726" s="9"/>
      <c r="N3726" s="8"/>
      <c r="O3726" s="8"/>
      <c r="P3726" s="9"/>
      <c r="Q3726" s="8"/>
      <c r="R3726" s="8"/>
      <c r="S3726" s="9"/>
      <c r="T3726" s="8"/>
      <c r="U3726" s="8"/>
      <c r="V3726" s="9"/>
      <c r="W3726" s="8"/>
      <c r="X3726" s="8"/>
      <c r="Y3726" s="9"/>
      <c r="Z3726" s="8"/>
      <c r="AA3726" s="8"/>
      <c r="AB3726" s="9"/>
      <c r="AD3726" s="8"/>
      <c r="AE3726" s="9"/>
      <c r="AF3726" s="8"/>
      <c r="AG3726" s="8"/>
      <c r="AH3726" s="3"/>
      <c r="AI3726" s="8"/>
    </row>
    <row r="3727" spans="1:35" s="10" customFormat="1" ht="18.95" customHeight="1" x14ac:dyDescent="0.25">
      <c r="A3727" s="8"/>
      <c r="B3727" s="8"/>
      <c r="C3727" s="8"/>
      <c r="D3727" s="9"/>
      <c r="E3727" s="8"/>
      <c r="F3727" s="8"/>
      <c r="G3727" s="9"/>
      <c r="H3727" s="8"/>
      <c r="I3727" s="8"/>
      <c r="J3727" s="9"/>
      <c r="K3727" s="8"/>
      <c r="L3727" s="8"/>
      <c r="M3727" s="9"/>
      <c r="N3727" s="8"/>
      <c r="O3727" s="8"/>
      <c r="P3727" s="9"/>
      <c r="Q3727" s="8"/>
      <c r="R3727" s="8"/>
      <c r="S3727" s="9"/>
      <c r="T3727" s="8"/>
      <c r="U3727" s="8"/>
      <c r="V3727" s="9"/>
      <c r="W3727" s="8"/>
      <c r="X3727" s="8"/>
      <c r="Y3727" s="9"/>
      <c r="Z3727" s="8"/>
      <c r="AA3727" s="8"/>
      <c r="AB3727" s="9"/>
      <c r="AD3727" s="8"/>
      <c r="AE3727" s="9"/>
      <c r="AF3727" s="8"/>
      <c r="AG3727" s="8"/>
      <c r="AH3727" s="3"/>
      <c r="AI3727" s="8"/>
    </row>
    <row r="3728" spans="1:35" s="10" customFormat="1" ht="18.95" customHeight="1" x14ac:dyDescent="0.25">
      <c r="A3728" s="8"/>
      <c r="B3728" s="8"/>
      <c r="C3728" s="8"/>
      <c r="D3728" s="9"/>
      <c r="E3728" s="8"/>
      <c r="F3728" s="8"/>
      <c r="G3728" s="9"/>
      <c r="H3728" s="8"/>
      <c r="I3728" s="8"/>
      <c r="J3728" s="9"/>
      <c r="K3728" s="8"/>
      <c r="L3728" s="8"/>
      <c r="M3728" s="9"/>
      <c r="N3728" s="8"/>
      <c r="O3728" s="8"/>
      <c r="P3728" s="9"/>
      <c r="Q3728" s="8"/>
      <c r="R3728" s="8"/>
      <c r="S3728" s="9"/>
      <c r="T3728" s="8"/>
      <c r="U3728" s="8"/>
      <c r="V3728" s="9"/>
      <c r="W3728" s="8"/>
      <c r="X3728" s="8"/>
      <c r="Y3728" s="9"/>
      <c r="Z3728" s="8"/>
      <c r="AA3728" s="8"/>
      <c r="AB3728" s="9"/>
      <c r="AD3728" s="8"/>
      <c r="AE3728" s="9"/>
      <c r="AF3728" s="8"/>
      <c r="AG3728" s="8"/>
      <c r="AH3728" s="3"/>
      <c r="AI3728" s="8"/>
    </row>
    <row r="3729" spans="1:35" s="10" customFormat="1" ht="18.95" customHeight="1" x14ac:dyDescent="0.25">
      <c r="A3729" s="8"/>
      <c r="B3729" s="8"/>
      <c r="C3729" s="8"/>
      <c r="D3729" s="9"/>
      <c r="E3729" s="8"/>
      <c r="F3729" s="8"/>
      <c r="G3729" s="9"/>
      <c r="H3729" s="8"/>
      <c r="I3729" s="8"/>
      <c r="J3729" s="9"/>
      <c r="K3729" s="8"/>
      <c r="L3729" s="8"/>
      <c r="M3729" s="9"/>
      <c r="N3729" s="8"/>
      <c r="O3729" s="8"/>
      <c r="P3729" s="9"/>
      <c r="Q3729" s="8"/>
      <c r="R3729" s="8"/>
      <c r="S3729" s="9"/>
      <c r="T3729" s="8"/>
      <c r="U3729" s="8"/>
      <c r="V3729" s="9"/>
      <c r="W3729" s="8"/>
      <c r="X3729" s="8"/>
      <c r="Y3729" s="9"/>
      <c r="Z3729" s="8"/>
      <c r="AA3729" s="8"/>
      <c r="AB3729" s="9"/>
      <c r="AD3729" s="8"/>
      <c r="AE3729" s="9"/>
      <c r="AF3729" s="8"/>
      <c r="AG3729" s="8"/>
      <c r="AH3729" s="3"/>
      <c r="AI3729" s="8"/>
    </row>
    <row r="3730" spans="1:35" s="10" customFormat="1" ht="18.95" customHeight="1" x14ac:dyDescent="0.25">
      <c r="A3730" s="8"/>
      <c r="B3730" s="8"/>
      <c r="C3730" s="8"/>
      <c r="D3730" s="9"/>
      <c r="E3730" s="8"/>
      <c r="F3730" s="8"/>
      <c r="G3730" s="9"/>
      <c r="H3730" s="8"/>
      <c r="I3730" s="8"/>
      <c r="J3730" s="9"/>
      <c r="K3730" s="8"/>
      <c r="L3730" s="8"/>
      <c r="M3730" s="9"/>
      <c r="N3730" s="8"/>
      <c r="O3730" s="8"/>
      <c r="P3730" s="9"/>
      <c r="Q3730" s="8"/>
      <c r="R3730" s="8"/>
      <c r="S3730" s="9"/>
      <c r="T3730" s="8"/>
      <c r="U3730" s="8"/>
      <c r="V3730" s="9"/>
      <c r="W3730" s="8"/>
      <c r="X3730" s="8"/>
      <c r="Y3730" s="9"/>
      <c r="Z3730" s="8"/>
      <c r="AA3730" s="8"/>
      <c r="AB3730" s="9"/>
      <c r="AD3730" s="8"/>
      <c r="AE3730" s="9"/>
      <c r="AF3730" s="8"/>
      <c r="AG3730" s="8"/>
      <c r="AH3730" s="3"/>
      <c r="AI3730" s="8"/>
    </row>
    <row r="3731" spans="1:35" s="10" customFormat="1" ht="18.95" customHeight="1" x14ac:dyDescent="0.25">
      <c r="A3731" s="8"/>
      <c r="B3731" s="8"/>
      <c r="C3731" s="8"/>
      <c r="D3731" s="9"/>
      <c r="E3731" s="8"/>
      <c r="F3731" s="8"/>
      <c r="G3731" s="9"/>
      <c r="H3731" s="8"/>
      <c r="I3731" s="8"/>
      <c r="J3731" s="9"/>
      <c r="K3731" s="8"/>
      <c r="L3731" s="8"/>
      <c r="M3731" s="9"/>
      <c r="N3731" s="8"/>
      <c r="O3731" s="8"/>
      <c r="P3731" s="9"/>
      <c r="Q3731" s="8"/>
      <c r="R3731" s="8"/>
      <c r="S3731" s="9"/>
      <c r="T3731" s="8"/>
      <c r="U3731" s="8"/>
      <c r="V3731" s="9"/>
      <c r="W3731" s="8"/>
      <c r="X3731" s="8"/>
      <c r="Y3731" s="9"/>
      <c r="Z3731" s="8"/>
      <c r="AA3731" s="8"/>
      <c r="AB3731" s="9"/>
      <c r="AD3731" s="8"/>
      <c r="AE3731" s="9"/>
      <c r="AF3731" s="8"/>
      <c r="AG3731" s="8"/>
      <c r="AH3731" s="3"/>
      <c r="AI3731" s="8"/>
    </row>
    <row r="3732" spans="1:35" s="10" customFormat="1" ht="18.95" customHeight="1" x14ac:dyDescent="0.25">
      <c r="A3732" s="8"/>
      <c r="B3732" s="8"/>
      <c r="C3732" s="8"/>
      <c r="D3732" s="9"/>
      <c r="E3732" s="8"/>
      <c r="F3732" s="8"/>
      <c r="G3732" s="9"/>
      <c r="H3732" s="8"/>
      <c r="I3732" s="8"/>
      <c r="J3732" s="9"/>
      <c r="K3732" s="8"/>
      <c r="L3732" s="8"/>
      <c r="M3732" s="9"/>
      <c r="N3732" s="8"/>
      <c r="O3732" s="8"/>
      <c r="P3732" s="9"/>
      <c r="Q3732" s="8"/>
      <c r="R3732" s="8"/>
      <c r="S3732" s="9"/>
      <c r="T3732" s="8"/>
      <c r="U3732" s="8"/>
      <c r="V3732" s="9"/>
      <c r="W3732" s="8"/>
      <c r="X3732" s="8"/>
      <c r="Y3732" s="9"/>
      <c r="Z3732" s="8"/>
      <c r="AA3732" s="8"/>
      <c r="AB3732" s="9"/>
      <c r="AD3732" s="8"/>
      <c r="AE3732" s="9"/>
      <c r="AF3732" s="8"/>
      <c r="AG3732" s="8"/>
      <c r="AH3732" s="3"/>
      <c r="AI3732" s="8"/>
    </row>
    <row r="3733" spans="1:35" s="10" customFormat="1" ht="18.95" customHeight="1" x14ac:dyDescent="0.25">
      <c r="A3733" s="8"/>
      <c r="B3733" s="8"/>
      <c r="C3733" s="8"/>
      <c r="D3733" s="9"/>
      <c r="E3733" s="8"/>
      <c r="F3733" s="8"/>
      <c r="G3733" s="9"/>
      <c r="H3733" s="8"/>
      <c r="I3733" s="8"/>
      <c r="J3733" s="9"/>
      <c r="K3733" s="8"/>
      <c r="L3733" s="8"/>
      <c r="M3733" s="9"/>
      <c r="N3733" s="8"/>
      <c r="O3733" s="8"/>
      <c r="P3733" s="9"/>
      <c r="Q3733" s="8"/>
      <c r="R3733" s="8"/>
      <c r="S3733" s="9"/>
      <c r="T3733" s="8"/>
      <c r="U3733" s="8"/>
      <c r="V3733" s="9"/>
      <c r="W3733" s="8"/>
      <c r="X3733" s="8"/>
      <c r="Y3733" s="9"/>
      <c r="Z3733" s="8"/>
      <c r="AA3733" s="8"/>
      <c r="AB3733" s="9"/>
      <c r="AD3733" s="8"/>
      <c r="AE3733" s="9"/>
      <c r="AF3733" s="8"/>
      <c r="AG3733" s="8"/>
      <c r="AH3733" s="3"/>
      <c r="AI3733" s="8"/>
    </row>
    <row r="3734" spans="1:35" s="10" customFormat="1" ht="18.95" customHeight="1" x14ac:dyDescent="0.25">
      <c r="A3734" s="8"/>
      <c r="B3734" s="8"/>
      <c r="C3734" s="8"/>
      <c r="D3734" s="9"/>
      <c r="E3734" s="8"/>
      <c r="F3734" s="8"/>
      <c r="G3734" s="9"/>
      <c r="H3734" s="8"/>
      <c r="I3734" s="8"/>
      <c r="J3734" s="9"/>
      <c r="K3734" s="8"/>
      <c r="L3734" s="8"/>
      <c r="M3734" s="9"/>
      <c r="N3734" s="8"/>
      <c r="O3734" s="8"/>
      <c r="P3734" s="9"/>
      <c r="Q3734" s="8"/>
      <c r="R3734" s="8"/>
      <c r="S3734" s="9"/>
      <c r="T3734" s="8"/>
      <c r="U3734" s="8"/>
      <c r="V3734" s="9"/>
      <c r="W3734" s="8"/>
      <c r="X3734" s="8"/>
      <c r="Y3734" s="9"/>
      <c r="Z3734" s="8"/>
      <c r="AA3734" s="8"/>
      <c r="AB3734" s="9"/>
      <c r="AD3734" s="8"/>
      <c r="AE3734" s="9"/>
      <c r="AF3734" s="8"/>
      <c r="AG3734" s="8"/>
      <c r="AH3734" s="3"/>
      <c r="AI3734" s="8"/>
    </row>
    <row r="3735" spans="1:35" s="10" customFormat="1" ht="18.95" customHeight="1" x14ac:dyDescent="0.25">
      <c r="A3735" s="8"/>
      <c r="B3735" s="8"/>
      <c r="C3735" s="8"/>
      <c r="D3735" s="9"/>
      <c r="E3735" s="8"/>
      <c r="F3735" s="8"/>
      <c r="G3735" s="9"/>
      <c r="H3735" s="8"/>
      <c r="I3735" s="8"/>
      <c r="J3735" s="9"/>
      <c r="K3735" s="8"/>
      <c r="L3735" s="8"/>
      <c r="M3735" s="9"/>
      <c r="N3735" s="8"/>
      <c r="O3735" s="8"/>
      <c r="P3735" s="9"/>
      <c r="Q3735" s="8"/>
      <c r="R3735" s="8"/>
      <c r="S3735" s="9"/>
      <c r="T3735" s="8"/>
      <c r="U3735" s="8"/>
      <c r="V3735" s="9"/>
      <c r="W3735" s="8"/>
      <c r="X3735" s="8"/>
      <c r="Y3735" s="9"/>
      <c r="Z3735" s="8"/>
      <c r="AA3735" s="8"/>
      <c r="AB3735" s="9"/>
      <c r="AD3735" s="8"/>
      <c r="AE3735" s="9"/>
      <c r="AF3735" s="8"/>
      <c r="AG3735" s="8"/>
      <c r="AH3735" s="3"/>
      <c r="AI3735" s="8"/>
    </row>
    <row r="3736" spans="1:35" s="10" customFormat="1" ht="18.95" customHeight="1" x14ac:dyDescent="0.25">
      <c r="A3736" s="8"/>
      <c r="B3736" s="8"/>
      <c r="C3736" s="8"/>
      <c r="D3736" s="9"/>
      <c r="E3736" s="8"/>
      <c r="F3736" s="8"/>
      <c r="G3736" s="9"/>
      <c r="H3736" s="8"/>
      <c r="I3736" s="8"/>
      <c r="J3736" s="9"/>
      <c r="K3736" s="8"/>
      <c r="L3736" s="8"/>
      <c r="M3736" s="9"/>
      <c r="N3736" s="8"/>
      <c r="O3736" s="8"/>
      <c r="P3736" s="9"/>
      <c r="Q3736" s="8"/>
      <c r="R3736" s="8"/>
      <c r="S3736" s="9"/>
      <c r="T3736" s="8"/>
      <c r="U3736" s="8"/>
      <c r="V3736" s="9"/>
      <c r="W3736" s="8"/>
      <c r="X3736" s="8"/>
      <c r="Y3736" s="9"/>
      <c r="Z3736" s="8"/>
      <c r="AA3736" s="8"/>
      <c r="AB3736" s="9"/>
      <c r="AD3736" s="8"/>
      <c r="AE3736" s="9"/>
      <c r="AF3736" s="8"/>
      <c r="AG3736" s="8"/>
      <c r="AH3736" s="3"/>
      <c r="AI3736" s="8"/>
    </row>
    <row r="3737" spans="1:35" s="10" customFormat="1" ht="18.95" customHeight="1" x14ac:dyDescent="0.25">
      <c r="A3737" s="8"/>
      <c r="B3737" s="8"/>
      <c r="C3737" s="8"/>
      <c r="D3737" s="9"/>
      <c r="E3737" s="8"/>
      <c r="F3737" s="8"/>
      <c r="G3737" s="9"/>
      <c r="H3737" s="8"/>
      <c r="I3737" s="8"/>
      <c r="J3737" s="9"/>
      <c r="K3737" s="8"/>
      <c r="L3737" s="8"/>
      <c r="M3737" s="9"/>
      <c r="N3737" s="8"/>
      <c r="O3737" s="8"/>
      <c r="P3737" s="9"/>
      <c r="Q3737" s="8"/>
      <c r="R3737" s="8"/>
      <c r="S3737" s="9"/>
      <c r="T3737" s="8"/>
      <c r="U3737" s="8"/>
      <c r="V3737" s="9"/>
      <c r="W3737" s="8"/>
      <c r="X3737" s="8"/>
      <c r="Y3737" s="9"/>
      <c r="Z3737" s="8"/>
      <c r="AA3737" s="8"/>
      <c r="AB3737" s="9"/>
      <c r="AD3737" s="8"/>
      <c r="AE3737" s="9"/>
      <c r="AF3737" s="8"/>
      <c r="AG3737" s="8"/>
      <c r="AH3737" s="3"/>
      <c r="AI3737" s="8"/>
    </row>
    <row r="3738" spans="1:35" s="10" customFormat="1" ht="18.95" customHeight="1" x14ac:dyDescent="0.25">
      <c r="A3738" s="8"/>
      <c r="B3738" s="8"/>
      <c r="C3738" s="8"/>
      <c r="D3738" s="9"/>
      <c r="E3738" s="8"/>
      <c r="F3738" s="8"/>
      <c r="G3738" s="9"/>
      <c r="H3738" s="8"/>
      <c r="I3738" s="8"/>
      <c r="J3738" s="9"/>
      <c r="K3738" s="8"/>
      <c r="L3738" s="8"/>
      <c r="M3738" s="9"/>
      <c r="N3738" s="8"/>
      <c r="O3738" s="8"/>
      <c r="P3738" s="9"/>
      <c r="Q3738" s="8"/>
      <c r="R3738" s="8"/>
      <c r="S3738" s="9"/>
      <c r="T3738" s="8"/>
      <c r="U3738" s="8"/>
      <c r="V3738" s="9"/>
      <c r="W3738" s="8"/>
      <c r="X3738" s="8"/>
      <c r="Y3738" s="9"/>
      <c r="Z3738" s="8"/>
      <c r="AA3738" s="8"/>
      <c r="AB3738" s="9"/>
      <c r="AD3738" s="8"/>
      <c r="AE3738" s="9"/>
      <c r="AF3738" s="8"/>
      <c r="AG3738" s="8"/>
      <c r="AH3738" s="3"/>
      <c r="AI3738" s="8"/>
    </row>
    <row r="3739" spans="1:35" s="10" customFormat="1" ht="18.95" customHeight="1" x14ac:dyDescent="0.25">
      <c r="A3739" s="8"/>
      <c r="B3739" s="8"/>
      <c r="C3739" s="8"/>
      <c r="D3739" s="9"/>
      <c r="E3739" s="8"/>
      <c r="F3739" s="8"/>
      <c r="G3739" s="9"/>
      <c r="H3739" s="8"/>
      <c r="I3739" s="8"/>
      <c r="J3739" s="9"/>
      <c r="K3739" s="8"/>
      <c r="L3739" s="8"/>
      <c r="M3739" s="9"/>
      <c r="N3739" s="8"/>
      <c r="O3739" s="8"/>
      <c r="P3739" s="9"/>
      <c r="Q3739" s="8"/>
      <c r="R3739" s="8"/>
      <c r="S3739" s="9"/>
      <c r="T3739" s="8"/>
      <c r="U3739" s="8"/>
      <c r="V3739" s="9"/>
      <c r="W3739" s="8"/>
      <c r="X3739" s="8"/>
      <c r="Y3739" s="9"/>
      <c r="Z3739" s="8"/>
      <c r="AA3739" s="8"/>
      <c r="AB3739" s="9"/>
      <c r="AD3739" s="8"/>
      <c r="AE3739" s="9"/>
      <c r="AF3739" s="8"/>
      <c r="AG3739" s="8"/>
      <c r="AH3739" s="3"/>
      <c r="AI3739" s="8"/>
    </row>
    <row r="3740" spans="1:35" s="10" customFormat="1" ht="18.95" customHeight="1" x14ac:dyDescent="0.25">
      <c r="A3740" s="8"/>
      <c r="B3740" s="8"/>
      <c r="C3740" s="8"/>
      <c r="D3740" s="9"/>
      <c r="E3740" s="8"/>
      <c r="F3740" s="8"/>
      <c r="G3740" s="9"/>
      <c r="H3740" s="8"/>
      <c r="I3740" s="8"/>
      <c r="J3740" s="9"/>
      <c r="K3740" s="8"/>
      <c r="L3740" s="8"/>
      <c r="M3740" s="9"/>
      <c r="N3740" s="8"/>
      <c r="O3740" s="8"/>
      <c r="P3740" s="9"/>
      <c r="Q3740" s="8"/>
      <c r="R3740" s="8"/>
      <c r="S3740" s="9"/>
      <c r="T3740" s="8"/>
      <c r="U3740" s="8"/>
      <c r="V3740" s="9"/>
      <c r="W3740" s="8"/>
      <c r="X3740" s="8"/>
      <c r="Y3740" s="9"/>
      <c r="Z3740" s="8"/>
      <c r="AA3740" s="8"/>
      <c r="AB3740" s="9"/>
      <c r="AD3740" s="8"/>
      <c r="AE3740" s="9"/>
      <c r="AF3740" s="8"/>
      <c r="AG3740" s="8"/>
      <c r="AH3740" s="3"/>
      <c r="AI3740" s="8"/>
    </row>
    <row r="3741" spans="1:35" s="10" customFormat="1" ht="18.95" customHeight="1" x14ac:dyDescent="0.25">
      <c r="A3741" s="8"/>
      <c r="B3741" s="8"/>
      <c r="C3741" s="8"/>
      <c r="D3741" s="9"/>
      <c r="E3741" s="8"/>
      <c r="F3741" s="8"/>
      <c r="G3741" s="9"/>
      <c r="H3741" s="8"/>
      <c r="I3741" s="8"/>
      <c r="J3741" s="9"/>
      <c r="K3741" s="8"/>
      <c r="L3741" s="8"/>
      <c r="M3741" s="9"/>
      <c r="N3741" s="8"/>
      <c r="O3741" s="8"/>
      <c r="P3741" s="9"/>
      <c r="Q3741" s="8"/>
      <c r="R3741" s="8"/>
      <c r="S3741" s="9"/>
      <c r="T3741" s="8"/>
      <c r="U3741" s="8"/>
      <c r="V3741" s="9"/>
      <c r="W3741" s="8"/>
      <c r="X3741" s="8"/>
      <c r="Y3741" s="9"/>
      <c r="Z3741" s="8"/>
      <c r="AA3741" s="8"/>
      <c r="AB3741" s="9"/>
      <c r="AD3741" s="8"/>
      <c r="AE3741" s="9"/>
      <c r="AF3741" s="8"/>
      <c r="AG3741" s="8"/>
      <c r="AH3741" s="3"/>
      <c r="AI3741" s="8"/>
    </row>
    <row r="3742" spans="1:35" s="10" customFormat="1" ht="18.95" customHeight="1" x14ac:dyDescent="0.25">
      <c r="A3742" s="8"/>
      <c r="B3742" s="8"/>
      <c r="C3742" s="8"/>
      <c r="D3742" s="9"/>
      <c r="E3742" s="8"/>
      <c r="F3742" s="8"/>
      <c r="G3742" s="9"/>
      <c r="H3742" s="8"/>
      <c r="I3742" s="8"/>
      <c r="J3742" s="9"/>
      <c r="K3742" s="8"/>
      <c r="L3742" s="8"/>
      <c r="M3742" s="9"/>
      <c r="N3742" s="8"/>
      <c r="O3742" s="8"/>
      <c r="P3742" s="9"/>
      <c r="Q3742" s="8"/>
      <c r="R3742" s="8"/>
      <c r="S3742" s="9"/>
      <c r="T3742" s="8"/>
      <c r="U3742" s="8"/>
      <c r="V3742" s="9"/>
      <c r="W3742" s="8"/>
      <c r="X3742" s="8"/>
      <c r="Y3742" s="9"/>
      <c r="Z3742" s="8"/>
      <c r="AA3742" s="8"/>
      <c r="AB3742" s="9"/>
      <c r="AD3742" s="8"/>
      <c r="AE3742" s="9"/>
      <c r="AF3742" s="8"/>
      <c r="AG3742" s="8"/>
      <c r="AH3742" s="3"/>
      <c r="AI3742" s="8"/>
    </row>
    <row r="3743" spans="1:35" s="10" customFormat="1" ht="18.95" customHeight="1" x14ac:dyDescent="0.25">
      <c r="A3743" s="8"/>
      <c r="B3743" s="8"/>
      <c r="C3743" s="8"/>
      <c r="D3743" s="9"/>
      <c r="E3743" s="8"/>
      <c r="F3743" s="8"/>
      <c r="G3743" s="9"/>
      <c r="H3743" s="8"/>
      <c r="I3743" s="8"/>
      <c r="J3743" s="9"/>
      <c r="K3743" s="8"/>
      <c r="L3743" s="8"/>
      <c r="M3743" s="9"/>
      <c r="N3743" s="8"/>
      <c r="O3743" s="8"/>
      <c r="P3743" s="9"/>
      <c r="Q3743" s="8"/>
      <c r="R3743" s="8"/>
      <c r="S3743" s="9"/>
      <c r="T3743" s="8"/>
      <c r="U3743" s="8"/>
      <c r="V3743" s="9"/>
      <c r="W3743" s="8"/>
      <c r="X3743" s="8"/>
      <c r="Y3743" s="9"/>
      <c r="Z3743" s="8"/>
      <c r="AA3743" s="8"/>
      <c r="AB3743" s="9"/>
      <c r="AD3743" s="8"/>
      <c r="AE3743" s="9"/>
      <c r="AF3743" s="8"/>
      <c r="AG3743" s="8"/>
      <c r="AH3743" s="3"/>
      <c r="AI3743" s="8"/>
    </row>
    <row r="3744" spans="1:35" s="10" customFormat="1" ht="18.95" customHeight="1" x14ac:dyDescent="0.25">
      <c r="A3744" s="8"/>
      <c r="B3744" s="8"/>
      <c r="C3744" s="8"/>
      <c r="D3744" s="9"/>
      <c r="E3744" s="8"/>
      <c r="F3744" s="8"/>
      <c r="G3744" s="9"/>
      <c r="H3744" s="8"/>
      <c r="I3744" s="8"/>
      <c r="J3744" s="9"/>
      <c r="K3744" s="8"/>
      <c r="L3744" s="8"/>
      <c r="M3744" s="9"/>
      <c r="N3744" s="8"/>
      <c r="O3744" s="8"/>
      <c r="P3744" s="9"/>
      <c r="Q3744" s="8"/>
      <c r="R3744" s="8"/>
      <c r="S3744" s="9"/>
      <c r="T3744" s="8"/>
      <c r="U3744" s="8"/>
      <c r="V3744" s="9"/>
      <c r="W3744" s="8"/>
      <c r="X3744" s="8"/>
      <c r="Y3744" s="9"/>
      <c r="Z3744" s="8"/>
      <c r="AA3744" s="8"/>
      <c r="AB3744" s="9"/>
      <c r="AD3744" s="8"/>
      <c r="AE3744" s="9"/>
      <c r="AF3744" s="8"/>
      <c r="AG3744" s="8"/>
      <c r="AH3744" s="3"/>
      <c r="AI3744" s="8"/>
    </row>
    <row r="3745" spans="1:35" s="10" customFormat="1" ht="18.95" customHeight="1" x14ac:dyDescent="0.25">
      <c r="A3745" s="8"/>
      <c r="B3745" s="8"/>
      <c r="C3745" s="8"/>
      <c r="D3745" s="9"/>
      <c r="E3745" s="8"/>
      <c r="F3745" s="8"/>
      <c r="G3745" s="9"/>
      <c r="H3745" s="8"/>
      <c r="I3745" s="8"/>
      <c r="J3745" s="9"/>
      <c r="K3745" s="8"/>
      <c r="L3745" s="8"/>
      <c r="M3745" s="9"/>
      <c r="N3745" s="8"/>
      <c r="O3745" s="8"/>
      <c r="P3745" s="9"/>
      <c r="Q3745" s="8"/>
      <c r="R3745" s="8"/>
      <c r="S3745" s="9"/>
      <c r="T3745" s="8"/>
      <c r="U3745" s="8"/>
      <c r="V3745" s="9"/>
      <c r="W3745" s="8"/>
      <c r="X3745" s="8"/>
      <c r="Y3745" s="9"/>
      <c r="Z3745" s="8"/>
      <c r="AA3745" s="8"/>
      <c r="AB3745" s="9"/>
      <c r="AD3745" s="8"/>
      <c r="AE3745" s="9"/>
      <c r="AF3745" s="8"/>
      <c r="AG3745" s="8"/>
      <c r="AH3745" s="3"/>
      <c r="AI3745" s="8"/>
    </row>
    <row r="3746" spans="1:35" s="10" customFormat="1" ht="18.95" customHeight="1" x14ac:dyDescent="0.25">
      <c r="A3746" s="8"/>
      <c r="B3746" s="8"/>
      <c r="C3746" s="8"/>
      <c r="D3746" s="9"/>
      <c r="E3746" s="8"/>
      <c r="F3746" s="8"/>
      <c r="G3746" s="9"/>
      <c r="H3746" s="8"/>
      <c r="I3746" s="8"/>
      <c r="J3746" s="9"/>
      <c r="K3746" s="8"/>
      <c r="L3746" s="8"/>
      <c r="M3746" s="9"/>
      <c r="N3746" s="8"/>
      <c r="O3746" s="8"/>
      <c r="P3746" s="9"/>
      <c r="Q3746" s="8"/>
      <c r="R3746" s="8"/>
      <c r="S3746" s="9"/>
      <c r="T3746" s="8"/>
      <c r="U3746" s="8"/>
      <c r="V3746" s="9"/>
      <c r="W3746" s="8"/>
      <c r="X3746" s="8"/>
      <c r="Y3746" s="9"/>
      <c r="Z3746" s="8"/>
      <c r="AA3746" s="8"/>
      <c r="AB3746" s="9"/>
      <c r="AD3746" s="8"/>
      <c r="AE3746" s="9"/>
      <c r="AF3746" s="8"/>
      <c r="AG3746" s="8"/>
      <c r="AH3746" s="3"/>
      <c r="AI3746" s="8"/>
    </row>
    <row r="3747" spans="1:35" s="10" customFormat="1" ht="18.95" customHeight="1" x14ac:dyDescent="0.25">
      <c r="A3747" s="8"/>
      <c r="B3747" s="8"/>
      <c r="C3747" s="8"/>
      <c r="D3747" s="9"/>
      <c r="E3747" s="8"/>
      <c r="F3747" s="8"/>
      <c r="G3747" s="9"/>
      <c r="H3747" s="8"/>
      <c r="I3747" s="8"/>
      <c r="J3747" s="9"/>
      <c r="K3747" s="8"/>
      <c r="L3747" s="8"/>
      <c r="M3747" s="9"/>
      <c r="N3747" s="8"/>
      <c r="O3747" s="8"/>
      <c r="P3747" s="9"/>
      <c r="Q3747" s="8"/>
      <c r="R3747" s="8"/>
      <c r="S3747" s="9"/>
      <c r="T3747" s="8"/>
      <c r="U3747" s="8"/>
      <c r="V3747" s="9"/>
      <c r="W3747" s="8"/>
      <c r="X3747" s="8"/>
      <c r="Y3747" s="9"/>
      <c r="Z3747" s="8"/>
      <c r="AA3747" s="8"/>
      <c r="AB3747" s="9"/>
      <c r="AD3747" s="8"/>
      <c r="AE3747" s="9"/>
      <c r="AF3747" s="8"/>
      <c r="AG3747" s="8"/>
      <c r="AH3747" s="3"/>
      <c r="AI3747" s="8"/>
    </row>
    <row r="3748" spans="1:35" s="10" customFormat="1" ht="18.95" customHeight="1" x14ac:dyDescent="0.25">
      <c r="A3748" s="8"/>
      <c r="B3748" s="8"/>
      <c r="C3748" s="8"/>
      <c r="D3748" s="9"/>
      <c r="E3748" s="8"/>
      <c r="F3748" s="8"/>
      <c r="G3748" s="9"/>
      <c r="H3748" s="8"/>
      <c r="I3748" s="8"/>
      <c r="J3748" s="9"/>
      <c r="K3748" s="8"/>
      <c r="L3748" s="8"/>
      <c r="M3748" s="9"/>
      <c r="N3748" s="8"/>
      <c r="O3748" s="8"/>
      <c r="P3748" s="9"/>
      <c r="Q3748" s="8"/>
      <c r="R3748" s="8"/>
      <c r="S3748" s="9"/>
      <c r="T3748" s="8"/>
      <c r="U3748" s="8"/>
      <c r="V3748" s="9"/>
      <c r="W3748" s="8"/>
      <c r="X3748" s="8"/>
      <c r="Y3748" s="9"/>
      <c r="Z3748" s="8"/>
      <c r="AA3748" s="8"/>
      <c r="AB3748" s="9"/>
      <c r="AD3748" s="8"/>
      <c r="AE3748" s="9"/>
      <c r="AF3748" s="8"/>
      <c r="AG3748" s="8"/>
      <c r="AH3748" s="3"/>
      <c r="AI3748" s="8"/>
    </row>
    <row r="3749" spans="1:35" s="10" customFormat="1" ht="18.95" customHeight="1" x14ac:dyDescent="0.25">
      <c r="A3749" s="8"/>
      <c r="B3749" s="8"/>
      <c r="C3749" s="8"/>
      <c r="D3749" s="9"/>
      <c r="E3749" s="8"/>
      <c r="F3749" s="8"/>
      <c r="G3749" s="9"/>
      <c r="H3749" s="8"/>
      <c r="I3749" s="8"/>
      <c r="J3749" s="9"/>
      <c r="K3749" s="8"/>
      <c r="L3749" s="8"/>
      <c r="M3749" s="9"/>
      <c r="N3749" s="8"/>
      <c r="O3749" s="8"/>
      <c r="P3749" s="9"/>
      <c r="Q3749" s="8"/>
      <c r="R3749" s="8"/>
      <c r="S3749" s="9"/>
      <c r="T3749" s="8"/>
      <c r="U3749" s="8"/>
      <c r="V3749" s="9"/>
      <c r="W3749" s="8"/>
      <c r="X3749" s="8"/>
      <c r="Y3749" s="9"/>
      <c r="Z3749" s="8"/>
      <c r="AA3749" s="8"/>
      <c r="AB3749" s="9"/>
      <c r="AD3749" s="8"/>
      <c r="AE3749" s="9"/>
      <c r="AF3749" s="8"/>
      <c r="AG3749" s="8"/>
      <c r="AH3749" s="3"/>
      <c r="AI3749" s="8"/>
    </row>
    <row r="3750" spans="1:35" s="10" customFormat="1" ht="18.95" customHeight="1" x14ac:dyDescent="0.25">
      <c r="A3750" s="8"/>
      <c r="B3750" s="8"/>
      <c r="C3750" s="8"/>
      <c r="D3750" s="9"/>
      <c r="E3750" s="8"/>
      <c r="F3750" s="8"/>
      <c r="G3750" s="9"/>
      <c r="H3750" s="8"/>
      <c r="I3750" s="8"/>
      <c r="J3750" s="9"/>
      <c r="K3750" s="8"/>
      <c r="L3750" s="8"/>
      <c r="M3750" s="9"/>
      <c r="N3750" s="8"/>
      <c r="O3750" s="8"/>
      <c r="P3750" s="9"/>
      <c r="Q3750" s="8"/>
      <c r="R3750" s="8"/>
      <c r="S3750" s="9"/>
      <c r="T3750" s="8"/>
      <c r="U3750" s="8"/>
      <c r="V3750" s="9"/>
      <c r="W3750" s="8"/>
      <c r="X3750" s="8"/>
      <c r="Y3750" s="9"/>
      <c r="Z3750" s="8"/>
      <c r="AA3750" s="8"/>
      <c r="AB3750" s="9"/>
      <c r="AD3750" s="8"/>
      <c r="AE3750" s="9"/>
      <c r="AF3750" s="8"/>
      <c r="AG3750" s="8"/>
      <c r="AH3750" s="3"/>
      <c r="AI3750" s="8"/>
    </row>
    <row r="3751" spans="1:35" s="10" customFormat="1" ht="18.95" customHeight="1" x14ac:dyDescent="0.25">
      <c r="A3751" s="8"/>
      <c r="B3751" s="8"/>
      <c r="C3751" s="8"/>
      <c r="D3751" s="9"/>
      <c r="E3751" s="8"/>
      <c r="F3751" s="8"/>
      <c r="G3751" s="9"/>
      <c r="H3751" s="8"/>
      <c r="I3751" s="8"/>
      <c r="J3751" s="9"/>
      <c r="K3751" s="8"/>
      <c r="L3751" s="8"/>
      <c r="M3751" s="9"/>
      <c r="N3751" s="8"/>
      <c r="O3751" s="8"/>
      <c r="P3751" s="9"/>
      <c r="Q3751" s="8"/>
      <c r="R3751" s="8"/>
      <c r="S3751" s="9"/>
      <c r="T3751" s="8"/>
      <c r="U3751" s="8"/>
      <c r="V3751" s="9"/>
      <c r="W3751" s="8"/>
      <c r="X3751" s="8"/>
      <c r="Y3751" s="9"/>
      <c r="Z3751" s="8"/>
      <c r="AA3751" s="8"/>
      <c r="AB3751" s="9"/>
      <c r="AD3751" s="8"/>
      <c r="AE3751" s="9"/>
      <c r="AF3751" s="8"/>
      <c r="AG3751" s="8"/>
      <c r="AH3751" s="3"/>
      <c r="AI3751" s="8"/>
    </row>
    <row r="3752" spans="1:35" s="10" customFormat="1" ht="18.95" customHeight="1" x14ac:dyDescent="0.25">
      <c r="A3752" s="8"/>
      <c r="B3752" s="8"/>
      <c r="C3752" s="8"/>
      <c r="D3752" s="9"/>
      <c r="E3752" s="8"/>
      <c r="F3752" s="8"/>
      <c r="G3752" s="9"/>
      <c r="H3752" s="8"/>
      <c r="I3752" s="8"/>
      <c r="J3752" s="9"/>
      <c r="K3752" s="8"/>
      <c r="L3752" s="8"/>
      <c r="M3752" s="9"/>
      <c r="N3752" s="8"/>
      <c r="O3752" s="8"/>
      <c r="P3752" s="9"/>
      <c r="Q3752" s="8"/>
      <c r="R3752" s="8"/>
      <c r="S3752" s="9"/>
      <c r="T3752" s="8"/>
      <c r="U3752" s="8"/>
      <c r="V3752" s="9"/>
      <c r="W3752" s="8"/>
      <c r="X3752" s="8"/>
      <c r="Y3752" s="9"/>
      <c r="Z3752" s="8"/>
      <c r="AA3752" s="8"/>
      <c r="AB3752" s="9"/>
      <c r="AD3752" s="8"/>
      <c r="AE3752" s="9"/>
      <c r="AF3752" s="8"/>
      <c r="AG3752" s="8"/>
      <c r="AH3752" s="3"/>
      <c r="AI3752" s="8"/>
    </row>
    <row r="3753" spans="1:35" s="10" customFormat="1" ht="18.95" customHeight="1" x14ac:dyDescent="0.25">
      <c r="A3753" s="8"/>
      <c r="B3753" s="8"/>
      <c r="C3753" s="8"/>
      <c r="D3753" s="9"/>
      <c r="E3753" s="8"/>
      <c r="F3753" s="8"/>
      <c r="G3753" s="9"/>
      <c r="H3753" s="8"/>
      <c r="I3753" s="8"/>
      <c r="J3753" s="9"/>
      <c r="K3753" s="8"/>
      <c r="L3753" s="8"/>
      <c r="M3753" s="9"/>
      <c r="N3753" s="8"/>
      <c r="O3753" s="8"/>
      <c r="P3753" s="9"/>
      <c r="Q3753" s="8"/>
      <c r="R3753" s="8"/>
      <c r="S3753" s="9"/>
      <c r="T3753" s="8"/>
      <c r="U3753" s="8"/>
      <c r="V3753" s="9"/>
      <c r="W3753" s="8"/>
      <c r="X3753" s="8"/>
      <c r="Y3753" s="9"/>
      <c r="Z3753" s="8"/>
      <c r="AA3753" s="8"/>
      <c r="AB3753" s="9"/>
      <c r="AD3753" s="8"/>
      <c r="AE3753" s="9"/>
      <c r="AF3753" s="8"/>
      <c r="AG3753" s="8"/>
      <c r="AH3753" s="3"/>
      <c r="AI3753" s="8"/>
    </row>
    <row r="3754" spans="1:35" s="10" customFormat="1" ht="18.95" customHeight="1" x14ac:dyDescent="0.25">
      <c r="A3754" s="8"/>
      <c r="B3754" s="8"/>
      <c r="C3754" s="8"/>
      <c r="D3754" s="9"/>
      <c r="E3754" s="8"/>
      <c r="F3754" s="8"/>
      <c r="G3754" s="9"/>
      <c r="H3754" s="8"/>
      <c r="I3754" s="8"/>
      <c r="J3754" s="9"/>
      <c r="K3754" s="8"/>
      <c r="L3754" s="8"/>
      <c r="M3754" s="9"/>
      <c r="N3754" s="8"/>
      <c r="O3754" s="8"/>
      <c r="P3754" s="9"/>
      <c r="Q3754" s="8"/>
      <c r="R3754" s="8"/>
      <c r="S3754" s="9"/>
      <c r="T3754" s="8"/>
      <c r="U3754" s="8"/>
      <c r="V3754" s="9"/>
      <c r="W3754" s="8"/>
      <c r="X3754" s="8"/>
      <c r="Y3754" s="9"/>
      <c r="Z3754" s="8"/>
      <c r="AA3754" s="8"/>
      <c r="AB3754" s="9"/>
      <c r="AD3754" s="8"/>
      <c r="AE3754" s="9"/>
      <c r="AF3754" s="8"/>
      <c r="AG3754" s="8"/>
      <c r="AH3754" s="3"/>
      <c r="AI3754" s="8"/>
    </row>
    <row r="3755" spans="1:35" s="10" customFormat="1" ht="18.95" customHeight="1" x14ac:dyDescent="0.25">
      <c r="A3755" s="8"/>
      <c r="B3755" s="8"/>
      <c r="C3755" s="8"/>
      <c r="D3755" s="9"/>
      <c r="E3755" s="8"/>
      <c r="F3755" s="8"/>
      <c r="G3755" s="9"/>
      <c r="H3755" s="8"/>
      <c r="I3755" s="8"/>
      <c r="J3755" s="9"/>
      <c r="K3755" s="8"/>
      <c r="L3755" s="8"/>
      <c r="M3755" s="9"/>
      <c r="N3755" s="8"/>
      <c r="O3755" s="8"/>
      <c r="P3755" s="9"/>
      <c r="Q3755" s="8"/>
      <c r="R3755" s="8"/>
      <c r="S3755" s="9"/>
      <c r="T3755" s="8"/>
      <c r="U3755" s="8"/>
      <c r="V3755" s="9"/>
      <c r="W3755" s="8"/>
      <c r="X3755" s="8"/>
      <c r="Y3755" s="9"/>
      <c r="Z3755" s="8"/>
      <c r="AA3755" s="8"/>
      <c r="AB3755" s="9"/>
      <c r="AD3755" s="8"/>
      <c r="AE3755" s="9"/>
      <c r="AF3755" s="8"/>
      <c r="AG3755" s="8"/>
      <c r="AH3755" s="3"/>
      <c r="AI3755" s="8"/>
    </row>
    <row r="3756" spans="1:35" s="10" customFormat="1" ht="18.95" customHeight="1" x14ac:dyDescent="0.25">
      <c r="A3756" s="8"/>
      <c r="B3756" s="8"/>
      <c r="C3756" s="8"/>
      <c r="D3756" s="9"/>
      <c r="E3756" s="8"/>
      <c r="F3756" s="8"/>
      <c r="G3756" s="9"/>
      <c r="H3756" s="8"/>
      <c r="I3756" s="8"/>
      <c r="J3756" s="9"/>
      <c r="K3756" s="8"/>
      <c r="L3756" s="8"/>
      <c r="M3756" s="9"/>
      <c r="N3756" s="8"/>
      <c r="O3756" s="8"/>
      <c r="P3756" s="9"/>
      <c r="Q3756" s="8"/>
      <c r="R3756" s="8"/>
      <c r="S3756" s="9"/>
      <c r="T3756" s="8"/>
      <c r="U3756" s="8"/>
      <c r="V3756" s="9"/>
      <c r="W3756" s="8"/>
      <c r="X3756" s="8"/>
      <c r="Y3756" s="9"/>
      <c r="Z3756" s="8"/>
      <c r="AA3756" s="8"/>
      <c r="AB3756" s="9"/>
      <c r="AD3756" s="8"/>
      <c r="AE3756" s="9"/>
      <c r="AF3756" s="8"/>
      <c r="AG3756" s="8"/>
      <c r="AH3756" s="3"/>
      <c r="AI3756" s="8"/>
    </row>
    <row r="3757" spans="1:35" s="10" customFormat="1" ht="18.95" customHeight="1" x14ac:dyDescent="0.25">
      <c r="A3757" s="8"/>
      <c r="B3757" s="8"/>
      <c r="C3757" s="8"/>
      <c r="D3757" s="9"/>
      <c r="E3757" s="8"/>
      <c r="F3757" s="8"/>
      <c r="G3757" s="9"/>
      <c r="H3757" s="8"/>
      <c r="I3757" s="8"/>
      <c r="J3757" s="9"/>
      <c r="K3757" s="8"/>
      <c r="L3757" s="8"/>
      <c r="M3757" s="9"/>
      <c r="N3757" s="8"/>
      <c r="O3757" s="8"/>
      <c r="P3757" s="9"/>
      <c r="Q3757" s="8"/>
      <c r="R3757" s="8"/>
      <c r="S3757" s="9"/>
      <c r="T3757" s="8"/>
      <c r="U3757" s="8"/>
      <c r="V3757" s="9"/>
      <c r="W3757" s="8"/>
      <c r="X3757" s="8"/>
      <c r="Y3757" s="9"/>
      <c r="Z3757" s="8"/>
      <c r="AA3757" s="8"/>
      <c r="AB3757" s="9"/>
      <c r="AD3757" s="8"/>
      <c r="AE3757" s="9"/>
      <c r="AF3757" s="8"/>
      <c r="AG3757" s="8"/>
      <c r="AH3757" s="3"/>
      <c r="AI3757" s="8"/>
    </row>
    <row r="3758" spans="1:35" s="10" customFormat="1" ht="18.95" customHeight="1" x14ac:dyDescent="0.25">
      <c r="A3758" s="8"/>
      <c r="B3758" s="8"/>
      <c r="C3758" s="8"/>
      <c r="D3758" s="9"/>
      <c r="E3758" s="8"/>
      <c r="F3758" s="8"/>
      <c r="G3758" s="9"/>
      <c r="H3758" s="8"/>
      <c r="I3758" s="8"/>
      <c r="J3758" s="9"/>
      <c r="K3758" s="8"/>
      <c r="L3758" s="8"/>
      <c r="M3758" s="9"/>
      <c r="N3758" s="8"/>
      <c r="O3758" s="8"/>
      <c r="P3758" s="9"/>
      <c r="Q3758" s="8"/>
      <c r="R3758" s="8"/>
      <c r="S3758" s="9"/>
      <c r="T3758" s="8"/>
      <c r="U3758" s="8"/>
      <c r="V3758" s="9"/>
      <c r="W3758" s="8"/>
      <c r="X3758" s="8"/>
      <c r="Y3758" s="9"/>
      <c r="Z3758" s="8"/>
      <c r="AA3758" s="8"/>
      <c r="AB3758" s="9"/>
      <c r="AD3758" s="8"/>
      <c r="AE3758" s="9"/>
      <c r="AF3758" s="8"/>
      <c r="AG3758" s="8"/>
      <c r="AH3758" s="3"/>
      <c r="AI3758" s="8"/>
    </row>
    <row r="3759" spans="1:35" s="10" customFormat="1" ht="18.95" customHeight="1" x14ac:dyDescent="0.25">
      <c r="A3759" s="8"/>
      <c r="B3759" s="8"/>
      <c r="C3759" s="8"/>
      <c r="D3759" s="9"/>
      <c r="E3759" s="8"/>
      <c r="F3759" s="8"/>
      <c r="G3759" s="9"/>
      <c r="H3759" s="8"/>
      <c r="I3759" s="8"/>
      <c r="J3759" s="9"/>
      <c r="K3759" s="8"/>
      <c r="L3759" s="8"/>
      <c r="M3759" s="9"/>
      <c r="N3759" s="8"/>
      <c r="O3759" s="8"/>
      <c r="P3759" s="9"/>
      <c r="Q3759" s="8"/>
      <c r="R3759" s="8"/>
      <c r="S3759" s="9"/>
      <c r="T3759" s="8"/>
      <c r="U3759" s="8"/>
      <c r="V3759" s="9"/>
      <c r="W3759" s="8"/>
      <c r="X3759" s="8"/>
      <c r="Y3759" s="9"/>
      <c r="Z3759" s="8"/>
      <c r="AA3759" s="8"/>
      <c r="AB3759" s="9"/>
      <c r="AD3759" s="8"/>
      <c r="AE3759" s="9"/>
      <c r="AF3759" s="8"/>
      <c r="AG3759" s="8"/>
      <c r="AH3759" s="3"/>
      <c r="AI3759" s="8"/>
    </row>
    <row r="3760" spans="1:35" s="10" customFormat="1" ht="18.95" customHeight="1" x14ac:dyDescent="0.25">
      <c r="A3760" s="8"/>
      <c r="B3760" s="8"/>
      <c r="C3760" s="8"/>
      <c r="D3760" s="9"/>
      <c r="E3760" s="8"/>
      <c r="F3760" s="8"/>
      <c r="G3760" s="9"/>
      <c r="H3760" s="8"/>
      <c r="I3760" s="8"/>
      <c r="J3760" s="9"/>
      <c r="K3760" s="8"/>
      <c r="L3760" s="8"/>
      <c r="M3760" s="9"/>
      <c r="N3760" s="8"/>
      <c r="O3760" s="8"/>
      <c r="P3760" s="9"/>
      <c r="Q3760" s="8"/>
      <c r="R3760" s="8"/>
      <c r="S3760" s="9"/>
      <c r="T3760" s="8"/>
      <c r="U3760" s="8"/>
      <c r="V3760" s="9"/>
      <c r="W3760" s="8"/>
      <c r="X3760" s="8"/>
      <c r="Y3760" s="9"/>
      <c r="Z3760" s="8"/>
      <c r="AA3760" s="8"/>
      <c r="AB3760" s="9"/>
      <c r="AD3760" s="8"/>
      <c r="AE3760" s="9"/>
      <c r="AF3760" s="8"/>
      <c r="AG3760" s="8"/>
      <c r="AH3760" s="3"/>
      <c r="AI3760" s="8"/>
    </row>
    <row r="3761" spans="1:35" s="10" customFormat="1" ht="18.95" customHeight="1" x14ac:dyDescent="0.25">
      <c r="A3761" s="8"/>
      <c r="B3761" s="8"/>
      <c r="C3761" s="8"/>
      <c r="D3761" s="9"/>
      <c r="E3761" s="8"/>
      <c r="F3761" s="8"/>
      <c r="G3761" s="9"/>
      <c r="H3761" s="8"/>
      <c r="I3761" s="8"/>
      <c r="J3761" s="9"/>
      <c r="K3761" s="8"/>
      <c r="L3761" s="8"/>
      <c r="M3761" s="9"/>
      <c r="N3761" s="8"/>
      <c r="O3761" s="8"/>
      <c r="P3761" s="9"/>
      <c r="Q3761" s="8"/>
      <c r="R3761" s="8"/>
      <c r="S3761" s="9"/>
      <c r="T3761" s="8"/>
      <c r="U3761" s="8"/>
      <c r="V3761" s="9"/>
      <c r="W3761" s="8"/>
      <c r="X3761" s="8"/>
      <c r="Y3761" s="9"/>
      <c r="Z3761" s="8"/>
      <c r="AA3761" s="8"/>
      <c r="AB3761" s="9"/>
      <c r="AD3761" s="8"/>
      <c r="AE3761" s="9"/>
      <c r="AF3761" s="8"/>
      <c r="AG3761" s="8"/>
      <c r="AH3761" s="3"/>
      <c r="AI3761" s="8"/>
    </row>
    <row r="3762" spans="1:35" s="10" customFormat="1" ht="18.95" customHeight="1" x14ac:dyDescent="0.25">
      <c r="A3762" s="8"/>
      <c r="B3762" s="8"/>
      <c r="C3762" s="8"/>
      <c r="D3762" s="9"/>
      <c r="E3762" s="8"/>
      <c r="F3762" s="8"/>
      <c r="G3762" s="9"/>
      <c r="H3762" s="8"/>
      <c r="I3762" s="8"/>
      <c r="J3762" s="9"/>
      <c r="K3762" s="8"/>
      <c r="L3762" s="8"/>
      <c r="M3762" s="9"/>
      <c r="N3762" s="8"/>
      <c r="O3762" s="8"/>
      <c r="P3762" s="9"/>
      <c r="Q3762" s="8"/>
      <c r="R3762" s="8"/>
      <c r="S3762" s="9"/>
      <c r="T3762" s="8"/>
      <c r="U3762" s="8"/>
      <c r="V3762" s="9"/>
      <c r="W3762" s="8"/>
      <c r="X3762" s="8"/>
      <c r="Y3762" s="9"/>
      <c r="Z3762" s="8"/>
      <c r="AA3762" s="8"/>
      <c r="AB3762" s="9"/>
      <c r="AD3762" s="8"/>
      <c r="AE3762" s="9"/>
      <c r="AF3762" s="8"/>
      <c r="AG3762" s="8"/>
      <c r="AH3762" s="3"/>
      <c r="AI3762" s="8"/>
    </row>
    <row r="3763" spans="1:35" s="10" customFormat="1" ht="18.95" customHeight="1" x14ac:dyDescent="0.25">
      <c r="A3763" s="8"/>
      <c r="B3763" s="8"/>
      <c r="C3763" s="8"/>
      <c r="D3763" s="9"/>
      <c r="E3763" s="8"/>
      <c r="F3763" s="8"/>
      <c r="G3763" s="9"/>
      <c r="H3763" s="8"/>
      <c r="I3763" s="8"/>
      <c r="J3763" s="9"/>
      <c r="K3763" s="8"/>
      <c r="L3763" s="8"/>
      <c r="M3763" s="9"/>
      <c r="N3763" s="8"/>
      <c r="O3763" s="8"/>
      <c r="P3763" s="9"/>
      <c r="Q3763" s="8"/>
      <c r="R3763" s="8"/>
      <c r="S3763" s="9"/>
      <c r="T3763" s="8"/>
      <c r="U3763" s="8"/>
      <c r="V3763" s="9"/>
      <c r="W3763" s="8"/>
      <c r="X3763" s="8"/>
      <c r="Y3763" s="9"/>
      <c r="Z3763" s="8"/>
      <c r="AA3763" s="8"/>
      <c r="AB3763" s="9"/>
      <c r="AD3763" s="8"/>
      <c r="AE3763" s="9"/>
      <c r="AF3763" s="8"/>
      <c r="AG3763" s="8"/>
      <c r="AH3763" s="3"/>
      <c r="AI3763" s="8"/>
    </row>
    <row r="3764" spans="1:35" s="10" customFormat="1" ht="18.95" customHeight="1" x14ac:dyDescent="0.25">
      <c r="A3764" s="8"/>
      <c r="B3764" s="8"/>
      <c r="C3764" s="8"/>
      <c r="D3764" s="9"/>
      <c r="E3764" s="8"/>
      <c r="F3764" s="8"/>
      <c r="G3764" s="9"/>
      <c r="H3764" s="8"/>
      <c r="I3764" s="8"/>
      <c r="J3764" s="9"/>
      <c r="K3764" s="8"/>
      <c r="L3764" s="8"/>
      <c r="M3764" s="9"/>
      <c r="N3764" s="8"/>
      <c r="O3764" s="8"/>
      <c r="P3764" s="9"/>
      <c r="Q3764" s="8"/>
      <c r="R3764" s="8"/>
      <c r="S3764" s="9"/>
      <c r="T3764" s="8"/>
      <c r="U3764" s="8"/>
      <c r="V3764" s="9"/>
      <c r="W3764" s="8"/>
      <c r="X3764" s="8"/>
      <c r="Y3764" s="9"/>
      <c r="Z3764" s="8"/>
      <c r="AA3764" s="8"/>
      <c r="AB3764" s="9"/>
      <c r="AD3764" s="8"/>
      <c r="AE3764" s="9"/>
      <c r="AF3764" s="8"/>
      <c r="AG3764" s="8"/>
      <c r="AH3764" s="3"/>
      <c r="AI3764" s="8"/>
    </row>
    <row r="3765" spans="1:35" s="10" customFormat="1" ht="18.95" customHeight="1" x14ac:dyDescent="0.25">
      <c r="A3765" s="8"/>
      <c r="B3765" s="8"/>
      <c r="C3765" s="8"/>
      <c r="D3765" s="9"/>
      <c r="E3765" s="8"/>
      <c r="F3765" s="8"/>
      <c r="G3765" s="9"/>
      <c r="H3765" s="8"/>
      <c r="I3765" s="8"/>
      <c r="J3765" s="9"/>
      <c r="K3765" s="8"/>
      <c r="L3765" s="8"/>
      <c r="M3765" s="9"/>
      <c r="N3765" s="8"/>
      <c r="O3765" s="8"/>
      <c r="P3765" s="9"/>
      <c r="Q3765" s="8"/>
      <c r="R3765" s="8"/>
      <c r="S3765" s="9"/>
      <c r="T3765" s="8"/>
      <c r="U3765" s="8"/>
      <c r="V3765" s="9"/>
      <c r="W3765" s="8"/>
      <c r="X3765" s="8"/>
      <c r="Y3765" s="9"/>
      <c r="Z3765" s="8"/>
      <c r="AA3765" s="8"/>
      <c r="AB3765" s="9"/>
      <c r="AD3765" s="8"/>
      <c r="AE3765" s="9"/>
      <c r="AF3765" s="8"/>
      <c r="AG3765" s="8"/>
      <c r="AH3765" s="3"/>
      <c r="AI3765" s="8"/>
    </row>
    <row r="3766" spans="1:35" s="10" customFormat="1" ht="18.95" customHeight="1" x14ac:dyDescent="0.25">
      <c r="A3766" s="8"/>
      <c r="B3766" s="8"/>
      <c r="C3766" s="8"/>
      <c r="D3766" s="9"/>
      <c r="E3766" s="8"/>
      <c r="F3766" s="8"/>
      <c r="G3766" s="9"/>
      <c r="H3766" s="8"/>
      <c r="I3766" s="8"/>
      <c r="J3766" s="9"/>
      <c r="K3766" s="8"/>
      <c r="L3766" s="8"/>
      <c r="M3766" s="9"/>
      <c r="N3766" s="8"/>
      <c r="O3766" s="8"/>
      <c r="P3766" s="9"/>
      <c r="Q3766" s="8"/>
      <c r="R3766" s="8"/>
      <c r="S3766" s="9"/>
      <c r="T3766" s="8"/>
      <c r="U3766" s="8"/>
      <c r="V3766" s="9"/>
      <c r="W3766" s="8"/>
      <c r="X3766" s="8"/>
      <c r="Y3766" s="9"/>
      <c r="Z3766" s="8"/>
      <c r="AA3766" s="8"/>
      <c r="AB3766" s="9"/>
      <c r="AD3766" s="8"/>
      <c r="AE3766" s="9"/>
      <c r="AF3766" s="8"/>
      <c r="AG3766" s="8"/>
      <c r="AH3766" s="3"/>
      <c r="AI3766" s="8"/>
    </row>
    <row r="3767" spans="1:35" s="10" customFormat="1" ht="18.95" customHeight="1" x14ac:dyDescent="0.25">
      <c r="A3767" s="8"/>
      <c r="B3767" s="8"/>
      <c r="C3767" s="8"/>
      <c r="D3767" s="9"/>
      <c r="E3767" s="8"/>
      <c r="F3767" s="8"/>
      <c r="G3767" s="9"/>
      <c r="H3767" s="8"/>
      <c r="I3767" s="8"/>
      <c r="J3767" s="9"/>
      <c r="K3767" s="8"/>
      <c r="L3767" s="8"/>
      <c r="M3767" s="9"/>
      <c r="N3767" s="8"/>
      <c r="O3767" s="8"/>
      <c r="P3767" s="9"/>
      <c r="Q3767" s="8"/>
      <c r="R3767" s="8"/>
      <c r="S3767" s="9"/>
      <c r="T3767" s="8"/>
      <c r="U3767" s="8"/>
      <c r="V3767" s="9"/>
      <c r="W3767" s="8"/>
      <c r="X3767" s="8"/>
      <c r="Y3767" s="9"/>
      <c r="Z3767" s="8"/>
      <c r="AA3767" s="8"/>
      <c r="AB3767" s="9"/>
      <c r="AD3767" s="8"/>
      <c r="AE3767" s="9"/>
      <c r="AF3767" s="8"/>
      <c r="AG3767" s="8"/>
      <c r="AH3767" s="3"/>
      <c r="AI3767" s="8"/>
    </row>
    <row r="3768" spans="1:35" s="10" customFormat="1" ht="18.95" customHeight="1" x14ac:dyDescent="0.25">
      <c r="A3768" s="8"/>
      <c r="B3768" s="8"/>
      <c r="C3768" s="8"/>
      <c r="D3768" s="9"/>
      <c r="E3768" s="8"/>
      <c r="F3768" s="8"/>
      <c r="G3768" s="9"/>
      <c r="H3768" s="8"/>
      <c r="I3768" s="8"/>
      <c r="J3768" s="9"/>
      <c r="K3768" s="8"/>
      <c r="L3768" s="8"/>
      <c r="M3768" s="9"/>
      <c r="N3768" s="8"/>
      <c r="O3768" s="8"/>
      <c r="P3768" s="9"/>
      <c r="Q3768" s="8"/>
      <c r="R3768" s="8"/>
      <c r="S3768" s="9"/>
      <c r="T3768" s="8"/>
      <c r="U3768" s="8"/>
      <c r="V3768" s="9"/>
      <c r="W3768" s="8"/>
      <c r="X3768" s="8"/>
      <c r="Y3768" s="9"/>
      <c r="Z3768" s="8"/>
      <c r="AA3768" s="8"/>
      <c r="AB3768" s="9"/>
      <c r="AD3768" s="8"/>
      <c r="AE3768" s="9"/>
      <c r="AF3768" s="8"/>
      <c r="AG3768" s="8"/>
      <c r="AH3768" s="3"/>
      <c r="AI3768" s="8"/>
    </row>
    <row r="3769" spans="1:35" s="10" customFormat="1" ht="18.95" customHeight="1" x14ac:dyDescent="0.25">
      <c r="A3769" s="8"/>
      <c r="B3769" s="8"/>
      <c r="C3769" s="8"/>
      <c r="D3769" s="9"/>
      <c r="E3769" s="8"/>
      <c r="F3769" s="8"/>
      <c r="G3769" s="9"/>
      <c r="H3769" s="8"/>
      <c r="I3769" s="8"/>
      <c r="J3769" s="9"/>
      <c r="K3769" s="8"/>
      <c r="L3769" s="8"/>
      <c r="M3769" s="9"/>
      <c r="N3769" s="8"/>
      <c r="O3769" s="8"/>
      <c r="P3769" s="9"/>
      <c r="Q3769" s="8"/>
      <c r="R3769" s="8"/>
      <c r="S3769" s="9"/>
      <c r="T3769" s="8"/>
      <c r="U3769" s="8"/>
      <c r="V3769" s="9"/>
      <c r="W3769" s="8"/>
      <c r="X3769" s="8"/>
      <c r="Y3769" s="9"/>
      <c r="Z3769" s="8"/>
      <c r="AA3769" s="8"/>
      <c r="AB3769" s="9"/>
      <c r="AD3769" s="8"/>
      <c r="AE3769" s="9"/>
      <c r="AF3769" s="8"/>
      <c r="AG3769" s="8"/>
      <c r="AH3769" s="3"/>
      <c r="AI3769" s="8"/>
    </row>
    <row r="3770" spans="1:35" s="10" customFormat="1" ht="18.95" customHeight="1" x14ac:dyDescent="0.25">
      <c r="A3770" s="8"/>
      <c r="B3770" s="8"/>
      <c r="C3770" s="8"/>
      <c r="D3770" s="9"/>
      <c r="E3770" s="8"/>
      <c r="F3770" s="8"/>
      <c r="G3770" s="9"/>
      <c r="H3770" s="8"/>
      <c r="I3770" s="8"/>
      <c r="J3770" s="9"/>
      <c r="K3770" s="8"/>
      <c r="L3770" s="8"/>
      <c r="M3770" s="9"/>
      <c r="N3770" s="8"/>
      <c r="O3770" s="8"/>
      <c r="P3770" s="9"/>
      <c r="Q3770" s="8"/>
      <c r="R3770" s="8"/>
      <c r="S3770" s="9"/>
      <c r="T3770" s="8"/>
      <c r="U3770" s="8"/>
      <c r="V3770" s="9"/>
      <c r="W3770" s="8"/>
      <c r="X3770" s="8"/>
      <c r="Y3770" s="9"/>
      <c r="Z3770" s="8"/>
      <c r="AA3770" s="8"/>
      <c r="AB3770" s="9"/>
      <c r="AD3770" s="8"/>
      <c r="AE3770" s="9"/>
      <c r="AF3770" s="8"/>
      <c r="AG3770" s="8"/>
      <c r="AH3770" s="3"/>
      <c r="AI3770" s="8"/>
    </row>
    <row r="3771" spans="1:35" s="10" customFormat="1" ht="18.95" customHeight="1" x14ac:dyDescent="0.25">
      <c r="A3771" s="8"/>
      <c r="B3771" s="8"/>
      <c r="C3771" s="8"/>
      <c r="D3771" s="9"/>
      <c r="E3771" s="8"/>
      <c r="F3771" s="8"/>
      <c r="G3771" s="9"/>
      <c r="H3771" s="8"/>
      <c r="I3771" s="8"/>
      <c r="J3771" s="9"/>
      <c r="K3771" s="8"/>
      <c r="L3771" s="8"/>
      <c r="M3771" s="9"/>
      <c r="N3771" s="8"/>
      <c r="O3771" s="8"/>
      <c r="P3771" s="9"/>
      <c r="Q3771" s="8"/>
      <c r="R3771" s="8"/>
      <c r="S3771" s="9"/>
      <c r="T3771" s="8"/>
      <c r="U3771" s="8"/>
      <c r="V3771" s="9"/>
      <c r="W3771" s="8"/>
      <c r="X3771" s="8"/>
      <c r="Y3771" s="9"/>
      <c r="Z3771" s="8"/>
      <c r="AA3771" s="8"/>
      <c r="AB3771" s="9"/>
      <c r="AD3771" s="8"/>
      <c r="AE3771" s="9"/>
      <c r="AF3771" s="8"/>
      <c r="AG3771" s="8"/>
      <c r="AH3771" s="3"/>
      <c r="AI3771" s="8"/>
    </row>
    <row r="3772" spans="1:35" s="10" customFormat="1" ht="18.95" customHeight="1" x14ac:dyDescent="0.25">
      <c r="A3772" s="8"/>
      <c r="B3772" s="8"/>
      <c r="C3772" s="8"/>
      <c r="D3772" s="9"/>
      <c r="E3772" s="8"/>
      <c r="F3772" s="8"/>
      <c r="G3772" s="9"/>
      <c r="H3772" s="8"/>
      <c r="I3772" s="8"/>
      <c r="J3772" s="9"/>
      <c r="K3772" s="8"/>
      <c r="L3772" s="8"/>
      <c r="M3772" s="9"/>
      <c r="N3772" s="8"/>
      <c r="O3772" s="8"/>
      <c r="P3772" s="9"/>
      <c r="Q3772" s="8"/>
      <c r="R3772" s="8"/>
      <c r="S3772" s="9"/>
      <c r="T3772" s="8"/>
      <c r="U3772" s="8"/>
      <c r="V3772" s="9"/>
      <c r="W3772" s="8"/>
      <c r="X3772" s="8"/>
      <c r="Y3772" s="9"/>
      <c r="Z3772" s="8"/>
      <c r="AA3772" s="8"/>
      <c r="AB3772" s="9"/>
      <c r="AD3772" s="8"/>
      <c r="AE3772" s="9"/>
      <c r="AF3772" s="8"/>
      <c r="AG3772" s="8"/>
      <c r="AH3772" s="3"/>
      <c r="AI3772" s="8"/>
    </row>
    <row r="3773" spans="1:35" s="10" customFormat="1" ht="18.95" customHeight="1" x14ac:dyDescent="0.25">
      <c r="A3773" s="8"/>
      <c r="B3773" s="8"/>
      <c r="C3773" s="8"/>
      <c r="D3773" s="9"/>
      <c r="E3773" s="8"/>
      <c r="F3773" s="8"/>
      <c r="G3773" s="9"/>
      <c r="H3773" s="8"/>
      <c r="I3773" s="8"/>
      <c r="J3773" s="9"/>
      <c r="K3773" s="8"/>
      <c r="L3773" s="8"/>
      <c r="M3773" s="9"/>
      <c r="N3773" s="8"/>
      <c r="O3773" s="8"/>
      <c r="P3773" s="9"/>
      <c r="Q3773" s="8"/>
      <c r="R3773" s="8"/>
      <c r="S3773" s="9"/>
      <c r="T3773" s="8"/>
      <c r="U3773" s="8"/>
      <c r="V3773" s="9"/>
      <c r="W3773" s="8"/>
      <c r="X3773" s="8"/>
      <c r="Y3773" s="9"/>
      <c r="Z3773" s="8"/>
      <c r="AA3773" s="8"/>
      <c r="AB3773" s="9"/>
      <c r="AD3773" s="8"/>
      <c r="AE3773" s="9"/>
      <c r="AF3773" s="8"/>
      <c r="AG3773" s="8"/>
      <c r="AH3773" s="3"/>
      <c r="AI3773" s="8"/>
    </row>
    <row r="3774" spans="1:35" s="10" customFormat="1" ht="18.95" customHeight="1" x14ac:dyDescent="0.25">
      <c r="A3774" s="8"/>
      <c r="B3774" s="8"/>
      <c r="C3774" s="8"/>
      <c r="D3774" s="9"/>
      <c r="E3774" s="8"/>
      <c r="F3774" s="8"/>
      <c r="G3774" s="9"/>
      <c r="H3774" s="8"/>
      <c r="I3774" s="8"/>
      <c r="J3774" s="9"/>
      <c r="K3774" s="8"/>
      <c r="L3774" s="8"/>
      <c r="M3774" s="9"/>
      <c r="N3774" s="8"/>
      <c r="O3774" s="8"/>
      <c r="P3774" s="9"/>
      <c r="Q3774" s="8"/>
      <c r="R3774" s="8"/>
      <c r="S3774" s="9"/>
      <c r="T3774" s="8"/>
      <c r="U3774" s="8"/>
      <c r="V3774" s="9"/>
      <c r="W3774" s="8"/>
      <c r="X3774" s="8"/>
      <c r="Y3774" s="9"/>
      <c r="Z3774" s="8"/>
      <c r="AA3774" s="8"/>
      <c r="AB3774" s="9"/>
      <c r="AD3774" s="8"/>
      <c r="AE3774" s="9"/>
      <c r="AF3774" s="8"/>
      <c r="AG3774" s="8"/>
      <c r="AH3774" s="3"/>
      <c r="AI3774" s="8"/>
    </row>
    <row r="3775" spans="1:35" s="10" customFormat="1" ht="18.95" customHeight="1" x14ac:dyDescent="0.25">
      <c r="A3775" s="8"/>
      <c r="B3775" s="8"/>
      <c r="C3775" s="8"/>
      <c r="D3775" s="9"/>
      <c r="E3775" s="8"/>
      <c r="F3775" s="8"/>
      <c r="G3775" s="9"/>
      <c r="H3775" s="8"/>
      <c r="I3775" s="8"/>
      <c r="J3775" s="9"/>
      <c r="K3775" s="8"/>
      <c r="L3775" s="8"/>
      <c r="M3775" s="9"/>
      <c r="N3775" s="8"/>
      <c r="O3775" s="8"/>
      <c r="P3775" s="9"/>
      <c r="Q3775" s="8"/>
      <c r="R3775" s="8"/>
      <c r="S3775" s="9"/>
      <c r="T3775" s="8"/>
      <c r="U3775" s="8"/>
      <c r="V3775" s="9"/>
      <c r="W3775" s="8"/>
      <c r="X3775" s="8"/>
      <c r="Y3775" s="9"/>
      <c r="Z3775" s="8"/>
      <c r="AA3775" s="8"/>
      <c r="AB3775" s="9"/>
      <c r="AD3775" s="8"/>
      <c r="AE3775" s="9"/>
      <c r="AF3775" s="8"/>
      <c r="AG3775" s="8"/>
      <c r="AH3775" s="3"/>
      <c r="AI3775" s="8"/>
    </row>
    <row r="3776" spans="1:35" s="10" customFormat="1" ht="18.95" customHeight="1" x14ac:dyDescent="0.25">
      <c r="A3776" s="8"/>
      <c r="B3776" s="8"/>
      <c r="C3776" s="8"/>
      <c r="D3776" s="9"/>
      <c r="E3776" s="8"/>
      <c r="F3776" s="8"/>
      <c r="G3776" s="9"/>
      <c r="H3776" s="8"/>
      <c r="I3776" s="8"/>
      <c r="J3776" s="9"/>
      <c r="K3776" s="8"/>
      <c r="L3776" s="8"/>
      <c r="M3776" s="9"/>
      <c r="N3776" s="8"/>
      <c r="O3776" s="8"/>
      <c r="P3776" s="9"/>
      <c r="Q3776" s="8"/>
      <c r="R3776" s="8"/>
      <c r="S3776" s="9"/>
      <c r="T3776" s="8"/>
      <c r="U3776" s="8"/>
      <c r="V3776" s="9"/>
      <c r="W3776" s="8"/>
      <c r="X3776" s="8"/>
      <c r="Y3776" s="9"/>
      <c r="Z3776" s="8"/>
      <c r="AA3776" s="8"/>
      <c r="AB3776" s="9"/>
      <c r="AD3776" s="8"/>
      <c r="AE3776" s="9"/>
      <c r="AF3776" s="8"/>
      <c r="AG3776" s="8"/>
      <c r="AH3776" s="3"/>
      <c r="AI3776" s="8"/>
    </row>
    <row r="3777" spans="1:35" s="10" customFormat="1" ht="18.95" customHeight="1" x14ac:dyDescent="0.25">
      <c r="A3777" s="8"/>
      <c r="B3777" s="8"/>
      <c r="C3777" s="8"/>
      <c r="D3777" s="9"/>
      <c r="E3777" s="8"/>
      <c r="F3777" s="8"/>
      <c r="G3777" s="9"/>
      <c r="H3777" s="8"/>
      <c r="I3777" s="8"/>
      <c r="J3777" s="9"/>
      <c r="K3777" s="8"/>
      <c r="L3777" s="8"/>
      <c r="M3777" s="9"/>
      <c r="N3777" s="8"/>
      <c r="O3777" s="8"/>
      <c r="P3777" s="9"/>
      <c r="Q3777" s="8"/>
      <c r="R3777" s="8"/>
      <c r="S3777" s="9"/>
      <c r="T3777" s="8"/>
      <c r="U3777" s="8"/>
      <c r="V3777" s="9"/>
      <c r="W3777" s="8"/>
      <c r="X3777" s="8"/>
      <c r="Y3777" s="9"/>
      <c r="Z3777" s="8"/>
      <c r="AA3777" s="8"/>
      <c r="AB3777" s="9"/>
      <c r="AD3777" s="8"/>
      <c r="AE3777" s="9"/>
      <c r="AF3777" s="8"/>
      <c r="AG3777" s="8"/>
      <c r="AH3777" s="3"/>
      <c r="AI3777" s="8"/>
    </row>
    <row r="3778" spans="1:35" s="10" customFormat="1" ht="18.95" customHeight="1" x14ac:dyDescent="0.25">
      <c r="A3778" s="8"/>
      <c r="B3778" s="8"/>
      <c r="C3778" s="8"/>
      <c r="D3778" s="9"/>
      <c r="E3778" s="8"/>
      <c r="F3778" s="8"/>
      <c r="G3778" s="9"/>
      <c r="H3778" s="8"/>
      <c r="I3778" s="8"/>
      <c r="J3778" s="9"/>
      <c r="K3778" s="8"/>
      <c r="L3778" s="8"/>
      <c r="M3778" s="9"/>
      <c r="N3778" s="8"/>
      <c r="O3778" s="8"/>
      <c r="P3778" s="9"/>
      <c r="Q3778" s="8"/>
      <c r="R3778" s="8"/>
      <c r="S3778" s="9"/>
      <c r="T3778" s="8"/>
      <c r="U3778" s="8"/>
      <c r="V3778" s="9"/>
      <c r="W3778" s="8"/>
      <c r="X3778" s="8"/>
      <c r="Y3778" s="9"/>
      <c r="Z3778" s="8"/>
      <c r="AA3778" s="8"/>
      <c r="AB3778" s="9"/>
      <c r="AD3778" s="8"/>
      <c r="AE3778" s="9"/>
      <c r="AF3778" s="8"/>
      <c r="AG3778" s="8"/>
      <c r="AH3778" s="3"/>
      <c r="AI3778" s="8"/>
    </row>
    <row r="3779" spans="1:35" s="10" customFormat="1" ht="18.95" customHeight="1" x14ac:dyDescent="0.25">
      <c r="A3779" s="8"/>
      <c r="B3779" s="8"/>
      <c r="C3779" s="8"/>
      <c r="D3779" s="9"/>
      <c r="E3779" s="8"/>
      <c r="F3779" s="8"/>
      <c r="G3779" s="9"/>
      <c r="H3779" s="8"/>
      <c r="I3779" s="8"/>
      <c r="J3779" s="9"/>
      <c r="K3779" s="8"/>
      <c r="L3779" s="8"/>
      <c r="M3779" s="9"/>
      <c r="N3779" s="8"/>
      <c r="O3779" s="8"/>
      <c r="P3779" s="9"/>
      <c r="Q3779" s="8"/>
      <c r="R3779" s="8"/>
      <c r="S3779" s="9"/>
      <c r="T3779" s="8"/>
      <c r="U3779" s="8"/>
      <c r="V3779" s="9"/>
      <c r="W3779" s="8"/>
      <c r="X3779" s="8"/>
      <c r="Y3779" s="9"/>
      <c r="Z3779" s="8"/>
      <c r="AA3779" s="8"/>
      <c r="AB3779" s="9"/>
      <c r="AD3779" s="8"/>
      <c r="AE3779" s="9"/>
      <c r="AF3779" s="8"/>
      <c r="AG3779" s="8"/>
      <c r="AH3779" s="3"/>
      <c r="AI3779" s="8"/>
    </row>
    <row r="3780" spans="1:35" s="10" customFormat="1" ht="18.95" customHeight="1" x14ac:dyDescent="0.25">
      <c r="A3780" s="8"/>
      <c r="B3780" s="8"/>
      <c r="C3780" s="8"/>
      <c r="D3780" s="9"/>
      <c r="E3780" s="8"/>
      <c r="F3780" s="8"/>
      <c r="G3780" s="9"/>
      <c r="H3780" s="8"/>
      <c r="I3780" s="8"/>
      <c r="J3780" s="9"/>
      <c r="K3780" s="8"/>
      <c r="L3780" s="8"/>
      <c r="M3780" s="9"/>
      <c r="N3780" s="8"/>
      <c r="O3780" s="8"/>
      <c r="P3780" s="9"/>
      <c r="Q3780" s="8"/>
      <c r="R3780" s="8"/>
      <c r="S3780" s="9"/>
      <c r="T3780" s="8"/>
      <c r="U3780" s="8"/>
      <c r="V3780" s="9"/>
      <c r="W3780" s="8"/>
      <c r="X3780" s="8"/>
      <c r="Y3780" s="9"/>
      <c r="Z3780" s="8"/>
      <c r="AA3780" s="8"/>
      <c r="AB3780" s="9"/>
      <c r="AD3780" s="8"/>
      <c r="AE3780" s="9"/>
      <c r="AF3780" s="8"/>
      <c r="AG3780" s="8"/>
      <c r="AH3780" s="3"/>
      <c r="AI3780" s="8"/>
    </row>
    <row r="3781" spans="1:35" s="10" customFormat="1" ht="18.95" customHeight="1" x14ac:dyDescent="0.25">
      <c r="A3781" s="8"/>
      <c r="B3781" s="8"/>
      <c r="C3781" s="8"/>
      <c r="D3781" s="9"/>
      <c r="E3781" s="8"/>
      <c r="F3781" s="8"/>
      <c r="G3781" s="9"/>
      <c r="H3781" s="8"/>
      <c r="I3781" s="8"/>
      <c r="J3781" s="9"/>
      <c r="K3781" s="8"/>
      <c r="L3781" s="8"/>
      <c r="M3781" s="9"/>
      <c r="N3781" s="8"/>
      <c r="O3781" s="8"/>
      <c r="P3781" s="9"/>
      <c r="Q3781" s="8"/>
      <c r="R3781" s="8"/>
      <c r="S3781" s="9"/>
      <c r="T3781" s="8"/>
      <c r="U3781" s="8"/>
      <c r="V3781" s="9"/>
      <c r="W3781" s="8"/>
      <c r="X3781" s="8"/>
      <c r="Y3781" s="9"/>
      <c r="Z3781" s="8"/>
      <c r="AA3781" s="8"/>
      <c r="AB3781" s="9"/>
      <c r="AD3781" s="8"/>
      <c r="AE3781" s="9"/>
      <c r="AF3781" s="8"/>
      <c r="AG3781" s="8"/>
      <c r="AH3781" s="3"/>
      <c r="AI3781" s="8"/>
    </row>
    <row r="3782" spans="1:35" s="10" customFormat="1" ht="18.95" customHeight="1" x14ac:dyDescent="0.25">
      <c r="A3782" s="8"/>
      <c r="B3782" s="8"/>
      <c r="C3782" s="8"/>
      <c r="D3782" s="9"/>
      <c r="E3782" s="8"/>
      <c r="F3782" s="8"/>
      <c r="G3782" s="9"/>
      <c r="H3782" s="8"/>
      <c r="I3782" s="8"/>
      <c r="J3782" s="9"/>
      <c r="K3782" s="8"/>
      <c r="L3782" s="8"/>
      <c r="M3782" s="9"/>
      <c r="N3782" s="8"/>
      <c r="O3782" s="8"/>
      <c r="P3782" s="9"/>
      <c r="Q3782" s="8"/>
      <c r="R3782" s="8"/>
      <c r="S3782" s="9"/>
      <c r="T3782" s="8"/>
      <c r="U3782" s="8"/>
      <c r="V3782" s="9"/>
      <c r="W3782" s="8"/>
      <c r="X3782" s="8"/>
      <c r="Y3782" s="9"/>
      <c r="Z3782" s="8"/>
      <c r="AA3782" s="8"/>
      <c r="AB3782" s="9"/>
      <c r="AD3782" s="8"/>
      <c r="AE3782" s="9"/>
      <c r="AF3782" s="8"/>
      <c r="AG3782" s="8"/>
      <c r="AH3782" s="3"/>
      <c r="AI3782" s="8"/>
    </row>
    <row r="3783" spans="1:35" s="10" customFormat="1" ht="18.95" customHeight="1" x14ac:dyDescent="0.25">
      <c r="A3783" s="8"/>
      <c r="B3783" s="8"/>
      <c r="C3783" s="8"/>
      <c r="D3783" s="9"/>
      <c r="E3783" s="8"/>
      <c r="F3783" s="8"/>
      <c r="G3783" s="9"/>
      <c r="H3783" s="8"/>
      <c r="I3783" s="8"/>
      <c r="J3783" s="9"/>
      <c r="K3783" s="8"/>
      <c r="L3783" s="8"/>
      <c r="M3783" s="9"/>
      <c r="N3783" s="8"/>
      <c r="O3783" s="8"/>
      <c r="P3783" s="9"/>
      <c r="Q3783" s="8"/>
      <c r="R3783" s="8"/>
      <c r="S3783" s="9"/>
      <c r="T3783" s="8"/>
      <c r="U3783" s="8"/>
      <c r="V3783" s="9"/>
      <c r="W3783" s="8"/>
      <c r="X3783" s="8"/>
      <c r="Y3783" s="9"/>
      <c r="Z3783" s="8"/>
      <c r="AA3783" s="8"/>
      <c r="AB3783" s="9"/>
      <c r="AD3783" s="8"/>
      <c r="AE3783" s="9"/>
      <c r="AF3783" s="8"/>
      <c r="AG3783" s="8"/>
      <c r="AH3783" s="3"/>
      <c r="AI3783" s="8"/>
    </row>
    <row r="3784" spans="1:35" s="10" customFormat="1" ht="18.95" customHeight="1" x14ac:dyDescent="0.25">
      <c r="A3784" s="8"/>
      <c r="B3784" s="8"/>
      <c r="C3784" s="8"/>
      <c r="D3784" s="9"/>
      <c r="E3784" s="8"/>
      <c r="F3784" s="8"/>
      <c r="G3784" s="9"/>
      <c r="H3784" s="8"/>
      <c r="I3784" s="8"/>
      <c r="J3784" s="9"/>
      <c r="K3784" s="8"/>
      <c r="L3784" s="8"/>
      <c r="M3784" s="9"/>
      <c r="N3784" s="8"/>
      <c r="O3784" s="8"/>
      <c r="P3784" s="9"/>
      <c r="Q3784" s="8"/>
      <c r="R3784" s="8"/>
      <c r="S3784" s="9"/>
      <c r="T3784" s="8"/>
      <c r="U3784" s="8"/>
      <c r="V3784" s="9"/>
      <c r="W3784" s="8"/>
      <c r="X3784" s="8"/>
      <c r="Y3784" s="9"/>
      <c r="Z3784" s="8"/>
      <c r="AA3784" s="8"/>
      <c r="AB3784" s="9"/>
      <c r="AD3784" s="8"/>
      <c r="AE3784" s="9"/>
      <c r="AF3784" s="8"/>
      <c r="AG3784" s="8"/>
      <c r="AH3784" s="3"/>
      <c r="AI3784" s="8"/>
    </row>
    <row r="3785" spans="1:35" s="10" customFormat="1" ht="18.95" customHeight="1" x14ac:dyDescent="0.25">
      <c r="A3785" s="8"/>
      <c r="B3785" s="8"/>
      <c r="C3785" s="8"/>
      <c r="D3785" s="9"/>
      <c r="E3785" s="8"/>
      <c r="F3785" s="8"/>
      <c r="G3785" s="9"/>
      <c r="H3785" s="8"/>
      <c r="I3785" s="8"/>
      <c r="J3785" s="9"/>
      <c r="K3785" s="8"/>
      <c r="L3785" s="8"/>
      <c r="M3785" s="9"/>
      <c r="N3785" s="8"/>
      <c r="O3785" s="8"/>
      <c r="P3785" s="9"/>
      <c r="Q3785" s="8"/>
      <c r="R3785" s="8"/>
      <c r="S3785" s="9"/>
      <c r="T3785" s="8"/>
      <c r="U3785" s="8"/>
      <c r="V3785" s="9"/>
      <c r="W3785" s="8"/>
      <c r="X3785" s="8"/>
      <c r="Y3785" s="9"/>
      <c r="Z3785" s="8"/>
      <c r="AA3785" s="8"/>
      <c r="AB3785" s="9"/>
      <c r="AD3785" s="8"/>
      <c r="AE3785" s="9"/>
      <c r="AF3785" s="8"/>
      <c r="AG3785" s="8"/>
      <c r="AH3785" s="3"/>
      <c r="AI3785" s="8"/>
    </row>
    <row r="3786" spans="1:35" s="10" customFormat="1" ht="18.95" customHeight="1" x14ac:dyDescent="0.25">
      <c r="A3786" s="8"/>
      <c r="B3786" s="8"/>
      <c r="C3786" s="8"/>
      <c r="D3786" s="9"/>
      <c r="E3786" s="8"/>
      <c r="F3786" s="8"/>
      <c r="G3786" s="9"/>
      <c r="H3786" s="8"/>
      <c r="I3786" s="8"/>
      <c r="J3786" s="9"/>
      <c r="K3786" s="8"/>
      <c r="L3786" s="8"/>
      <c r="M3786" s="9"/>
      <c r="N3786" s="8"/>
      <c r="O3786" s="8"/>
      <c r="P3786" s="9"/>
      <c r="Q3786" s="8"/>
      <c r="R3786" s="8"/>
      <c r="S3786" s="9"/>
      <c r="T3786" s="8"/>
      <c r="U3786" s="8"/>
      <c r="V3786" s="9"/>
      <c r="W3786" s="8"/>
      <c r="X3786" s="8"/>
      <c r="Y3786" s="9"/>
      <c r="Z3786" s="8"/>
      <c r="AA3786" s="8"/>
      <c r="AB3786" s="9"/>
      <c r="AD3786" s="8"/>
      <c r="AE3786" s="9"/>
      <c r="AF3786" s="8"/>
      <c r="AG3786" s="8"/>
      <c r="AH3786" s="3"/>
      <c r="AI3786" s="8"/>
    </row>
    <row r="3787" spans="1:35" s="10" customFormat="1" ht="18.95" customHeight="1" x14ac:dyDescent="0.25">
      <c r="A3787" s="8"/>
      <c r="B3787" s="8"/>
      <c r="C3787" s="8"/>
      <c r="D3787" s="9"/>
      <c r="E3787" s="8"/>
      <c r="F3787" s="8"/>
      <c r="G3787" s="9"/>
      <c r="H3787" s="8"/>
      <c r="I3787" s="8"/>
      <c r="J3787" s="9"/>
      <c r="K3787" s="8"/>
      <c r="L3787" s="8"/>
      <c r="M3787" s="9"/>
      <c r="N3787" s="8"/>
      <c r="O3787" s="8"/>
      <c r="P3787" s="9"/>
      <c r="Q3787" s="8"/>
      <c r="R3787" s="8"/>
      <c r="S3787" s="9"/>
      <c r="T3787" s="8"/>
      <c r="U3787" s="8"/>
      <c r="V3787" s="9"/>
      <c r="W3787" s="8"/>
      <c r="X3787" s="8"/>
      <c r="Y3787" s="9"/>
      <c r="Z3787" s="8"/>
      <c r="AA3787" s="8"/>
      <c r="AB3787" s="9"/>
      <c r="AD3787" s="8"/>
      <c r="AE3787" s="9"/>
      <c r="AF3787" s="8"/>
      <c r="AG3787" s="8"/>
      <c r="AH3787" s="3"/>
      <c r="AI3787" s="8"/>
    </row>
    <row r="3788" spans="1:35" s="10" customFormat="1" ht="18.95" customHeight="1" x14ac:dyDescent="0.25">
      <c r="A3788" s="8"/>
      <c r="B3788" s="8"/>
      <c r="C3788" s="8"/>
      <c r="D3788" s="9"/>
      <c r="E3788" s="8"/>
      <c r="F3788" s="8"/>
      <c r="G3788" s="9"/>
      <c r="H3788" s="8"/>
      <c r="I3788" s="8"/>
      <c r="J3788" s="9"/>
      <c r="K3788" s="8"/>
      <c r="L3788" s="8"/>
      <c r="M3788" s="9"/>
      <c r="N3788" s="8"/>
      <c r="O3788" s="8"/>
      <c r="P3788" s="9"/>
      <c r="Q3788" s="8"/>
      <c r="R3788" s="8"/>
      <c r="S3788" s="9"/>
      <c r="T3788" s="8"/>
      <c r="U3788" s="8"/>
      <c r="V3788" s="9"/>
      <c r="W3788" s="8"/>
      <c r="X3788" s="8"/>
      <c r="Y3788" s="9"/>
      <c r="Z3788" s="8"/>
      <c r="AA3788" s="8"/>
      <c r="AB3788" s="9"/>
      <c r="AD3788" s="8"/>
      <c r="AE3788" s="9"/>
      <c r="AF3788" s="8"/>
      <c r="AG3788" s="8"/>
      <c r="AH3788" s="3"/>
      <c r="AI3788" s="8"/>
    </row>
    <row r="3789" spans="1:35" s="10" customFormat="1" ht="18.95" customHeight="1" x14ac:dyDescent="0.25">
      <c r="A3789" s="8"/>
      <c r="B3789" s="8"/>
      <c r="C3789" s="8"/>
      <c r="D3789" s="9"/>
      <c r="E3789" s="8"/>
      <c r="F3789" s="8"/>
      <c r="G3789" s="9"/>
      <c r="H3789" s="8"/>
      <c r="I3789" s="8"/>
      <c r="J3789" s="9"/>
      <c r="K3789" s="8"/>
      <c r="L3789" s="8"/>
      <c r="M3789" s="9"/>
      <c r="N3789" s="8"/>
      <c r="O3789" s="8"/>
      <c r="P3789" s="9"/>
      <c r="Q3789" s="8"/>
      <c r="R3789" s="8"/>
      <c r="S3789" s="9"/>
      <c r="T3789" s="8"/>
      <c r="U3789" s="8"/>
      <c r="V3789" s="9"/>
      <c r="W3789" s="8"/>
      <c r="X3789" s="8"/>
      <c r="Y3789" s="9"/>
      <c r="Z3789" s="8"/>
      <c r="AA3789" s="8"/>
      <c r="AB3789" s="9"/>
      <c r="AD3789" s="8"/>
      <c r="AE3789" s="9"/>
      <c r="AF3789" s="8"/>
      <c r="AG3789" s="8"/>
      <c r="AH3789" s="3"/>
      <c r="AI3789" s="8"/>
    </row>
    <row r="3790" spans="1:35" s="10" customFormat="1" ht="18.95" customHeight="1" x14ac:dyDescent="0.25">
      <c r="A3790" s="8"/>
      <c r="B3790" s="8"/>
      <c r="C3790" s="8"/>
      <c r="D3790" s="9"/>
      <c r="E3790" s="8"/>
      <c r="F3790" s="8"/>
      <c r="G3790" s="9"/>
      <c r="H3790" s="8"/>
      <c r="I3790" s="8"/>
      <c r="J3790" s="9"/>
      <c r="K3790" s="8"/>
      <c r="L3790" s="8"/>
      <c r="M3790" s="9"/>
      <c r="N3790" s="8"/>
      <c r="O3790" s="8"/>
      <c r="P3790" s="9"/>
      <c r="Q3790" s="8"/>
      <c r="R3790" s="8"/>
      <c r="S3790" s="9"/>
      <c r="T3790" s="8"/>
      <c r="U3790" s="8"/>
      <c r="V3790" s="9"/>
      <c r="W3790" s="8"/>
      <c r="X3790" s="8"/>
      <c r="Y3790" s="9"/>
      <c r="Z3790" s="8"/>
      <c r="AA3790" s="8"/>
      <c r="AB3790" s="9"/>
      <c r="AD3790" s="8"/>
      <c r="AE3790" s="9"/>
      <c r="AF3790" s="8"/>
      <c r="AG3790" s="8"/>
      <c r="AH3790" s="3"/>
      <c r="AI3790" s="8"/>
    </row>
    <row r="3791" spans="1:35" s="10" customFormat="1" ht="18.95" customHeight="1" x14ac:dyDescent="0.25">
      <c r="A3791" s="8"/>
      <c r="B3791" s="8"/>
      <c r="C3791" s="8"/>
      <c r="D3791" s="9"/>
      <c r="E3791" s="8"/>
      <c r="F3791" s="8"/>
      <c r="G3791" s="9"/>
      <c r="H3791" s="8"/>
      <c r="I3791" s="8"/>
      <c r="J3791" s="9"/>
      <c r="K3791" s="8"/>
      <c r="L3791" s="8"/>
      <c r="M3791" s="9"/>
      <c r="N3791" s="8"/>
      <c r="O3791" s="8"/>
      <c r="P3791" s="9"/>
      <c r="Q3791" s="8"/>
      <c r="R3791" s="8"/>
      <c r="S3791" s="9"/>
      <c r="T3791" s="8"/>
      <c r="U3791" s="8"/>
      <c r="V3791" s="9"/>
      <c r="W3791" s="8"/>
      <c r="X3791" s="8"/>
      <c r="Y3791" s="9"/>
      <c r="Z3791" s="8"/>
      <c r="AA3791" s="8"/>
      <c r="AB3791" s="9"/>
      <c r="AD3791" s="8"/>
      <c r="AE3791" s="9"/>
      <c r="AF3791" s="8"/>
      <c r="AG3791" s="8"/>
      <c r="AH3791" s="3"/>
      <c r="AI3791" s="8"/>
    </row>
    <row r="3792" spans="1:35" s="10" customFormat="1" ht="18.95" customHeight="1" x14ac:dyDescent="0.25">
      <c r="A3792" s="8"/>
      <c r="B3792" s="8"/>
      <c r="C3792" s="8"/>
      <c r="D3792" s="9"/>
      <c r="E3792" s="8"/>
      <c r="F3792" s="8"/>
      <c r="G3792" s="9"/>
      <c r="H3792" s="8"/>
      <c r="I3792" s="8"/>
      <c r="J3792" s="9"/>
      <c r="K3792" s="8"/>
      <c r="L3792" s="8"/>
      <c r="M3792" s="9"/>
      <c r="N3792" s="8"/>
      <c r="O3792" s="8"/>
      <c r="P3792" s="9"/>
      <c r="Q3792" s="8"/>
      <c r="R3792" s="8"/>
      <c r="S3792" s="9"/>
      <c r="T3792" s="8"/>
      <c r="U3792" s="8"/>
      <c r="V3792" s="9"/>
      <c r="W3792" s="8"/>
      <c r="X3792" s="8"/>
      <c r="Y3792" s="9"/>
      <c r="Z3792" s="8"/>
      <c r="AA3792" s="8"/>
      <c r="AB3792" s="9"/>
      <c r="AD3792" s="8"/>
      <c r="AE3792" s="9"/>
      <c r="AF3792" s="8"/>
      <c r="AG3792" s="8"/>
      <c r="AH3792" s="3"/>
      <c r="AI3792" s="8"/>
    </row>
    <row r="3793" spans="1:35" s="10" customFormat="1" ht="18.95" customHeight="1" x14ac:dyDescent="0.25">
      <c r="A3793" s="8"/>
      <c r="B3793" s="8"/>
      <c r="C3793" s="8"/>
      <c r="D3793" s="9"/>
      <c r="E3793" s="8"/>
      <c r="F3793" s="8"/>
      <c r="G3793" s="9"/>
      <c r="H3793" s="8"/>
      <c r="I3793" s="8"/>
      <c r="J3793" s="9"/>
      <c r="K3793" s="8"/>
      <c r="L3793" s="8"/>
      <c r="M3793" s="9"/>
      <c r="N3793" s="8"/>
      <c r="O3793" s="8"/>
      <c r="P3793" s="9"/>
      <c r="Q3793" s="8"/>
      <c r="R3793" s="8"/>
      <c r="S3793" s="9"/>
      <c r="T3793" s="8"/>
      <c r="U3793" s="8"/>
      <c r="V3793" s="9"/>
      <c r="W3793" s="8"/>
      <c r="X3793" s="8"/>
      <c r="Y3793" s="9"/>
      <c r="Z3793" s="8"/>
      <c r="AA3793" s="8"/>
      <c r="AB3793" s="9"/>
      <c r="AD3793" s="8"/>
      <c r="AE3793" s="9"/>
      <c r="AF3793" s="8"/>
      <c r="AG3793" s="8"/>
      <c r="AH3793" s="3"/>
      <c r="AI3793" s="8"/>
    </row>
    <row r="3794" spans="1:35" s="10" customFormat="1" ht="18.95" customHeight="1" x14ac:dyDescent="0.25">
      <c r="A3794" s="8"/>
      <c r="B3794" s="8"/>
      <c r="C3794" s="8"/>
      <c r="D3794" s="9"/>
      <c r="E3794" s="8"/>
      <c r="F3794" s="8"/>
      <c r="G3794" s="9"/>
      <c r="H3794" s="8"/>
      <c r="I3794" s="8"/>
      <c r="J3794" s="9"/>
      <c r="K3794" s="8"/>
      <c r="L3794" s="8"/>
      <c r="M3794" s="9"/>
      <c r="N3794" s="8"/>
      <c r="O3794" s="8"/>
      <c r="P3794" s="9"/>
      <c r="Q3794" s="8"/>
      <c r="R3794" s="8"/>
      <c r="S3794" s="9"/>
      <c r="T3794" s="8"/>
      <c r="U3794" s="8"/>
      <c r="V3794" s="9"/>
      <c r="W3794" s="8"/>
      <c r="X3794" s="8"/>
      <c r="Y3794" s="9"/>
      <c r="Z3794" s="8"/>
      <c r="AA3794" s="8"/>
      <c r="AB3794" s="9"/>
      <c r="AD3794" s="8"/>
      <c r="AE3794" s="9"/>
      <c r="AF3794" s="8"/>
      <c r="AG3794" s="8"/>
      <c r="AH3794" s="3"/>
      <c r="AI3794" s="8"/>
    </row>
    <row r="3795" spans="1:35" s="10" customFormat="1" ht="18.95" customHeight="1" x14ac:dyDescent="0.25">
      <c r="A3795" s="8"/>
      <c r="B3795" s="8"/>
      <c r="C3795" s="8"/>
      <c r="D3795" s="9"/>
      <c r="E3795" s="8"/>
      <c r="F3795" s="8"/>
      <c r="G3795" s="9"/>
      <c r="H3795" s="8"/>
      <c r="I3795" s="8"/>
      <c r="J3795" s="9"/>
      <c r="K3795" s="8"/>
      <c r="L3795" s="8"/>
      <c r="M3795" s="9"/>
      <c r="N3795" s="8"/>
      <c r="O3795" s="8"/>
      <c r="P3795" s="9"/>
      <c r="Q3795" s="8"/>
      <c r="R3795" s="8"/>
      <c r="S3795" s="9"/>
      <c r="T3795" s="8"/>
      <c r="U3795" s="8"/>
      <c r="V3795" s="9"/>
      <c r="W3795" s="8"/>
      <c r="X3795" s="8"/>
      <c r="Y3795" s="9"/>
      <c r="Z3795" s="8"/>
      <c r="AA3795" s="8"/>
      <c r="AB3795" s="9"/>
      <c r="AD3795" s="8"/>
      <c r="AE3795" s="9"/>
      <c r="AF3795" s="8"/>
      <c r="AG3795" s="8"/>
      <c r="AH3795" s="3"/>
      <c r="AI3795" s="8"/>
    </row>
    <row r="3796" spans="1:35" s="10" customFormat="1" ht="18.95" customHeight="1" x14ac:dyDescent="0.25">
      <c r="A3796" s="8"/>
      <c r="B3796" s="8"/>
      <c r="C3796" s="8"/>
      <c r="D3796" s="9"/>
      <c r="E3796" s="8"/>
      <c r="F3796" s="8"/>
      <c r="G3796" s="9"/>
      <c r="H3796" s="8"/>
      <c r="I3796" s="8"/>
      <c r="J3796" s="9"/>
      <c r="K3796" s="8"/>
      <c r="L3796" s="8"/>
      <c r="M3796" s="9"/>
      <c r="N3796" s="8"/>
      <c r="O3796" s="8"/>
      <c r="P3796" s="9"/>
      <c r="Q3796" s="8"/>
      <c r="R3796" s="8"/>
      <c r="S3796" s="9"/>
      <c r="T3796" s="8"/>
      <c r="U3796" s="8"/>
      <c r="V3796" s="9"/>
      <c r="W3796" s="8"/>
      <c r="X3796" s="8"/>
      <c r="Y3796" s="9"/>
      <c r="Z3796" s="8"/>
      <c r="AA3796" s="8"/>
      <c r="AB3796" s="9"/>
      <c r="AD3796" s="8"/>
      <c r="AE3796" s="9"/>
      <c r="AF3796" s="8"/>
      <c r="AG3796" s="8"/>
      <c r="AH3796" s="3"/>
      <c r="AI3796" s="8"/>
    </row>
    <row r="3797" spans="1:35" s="10" customFormat="1" ht="18.95" customHeight="1" x14ac:dyDescent="0.25">
      <c r="A3797" s="8"/>
      <c r="B3797" s="8"/>
      <c r="C3797" s="8"/>
      <c r="D3797" s="9"/>
      <c r="E3797" s="8"/>
      <c r="F3797" s="8"/>
      <c r="G3797" s="9"/>
      <c r="H3797" s="8"/>
      <c r="I3797" s="8"/>
      <c r="J3797" s="9"/>
      <c r="K3797" s="8"/>
      <c r="L3797" s="8"/>
      <c r="M3797" s="9"/>
      <c r="N3797" s="8"/>
      <c r="O3797" s="8"/>
      <c r="P3797" s="9"/>
      <c r="Q3797" s="8"/>
      <c r="R3797" s="8"/>
      <c r="S3797" s="9"/>
      <c r="T3797" s="8"/>
      <c r="U3797" s="8"/>
      <c r="V3797" s="9"/>
      <c r="W3797" s="8"/>
      <c r="X3797" s="8"/>
      <c r="Y3797" s="9"/>
      <c r="Z3797" s="8"/>
      <c r="AA3797" s="8"/>
      <c r="AB3797" s="9"/>
      <c r="AD3797" s="8"/>
      <c r="AE3797" s="9"/>
      <c r="AF3797" s="8"/>
      <c r="AG3797" s="8"/>
      <c r="AH3797" s="3"/>
      <c r="AI3797" s="8"/>
    </row>
    <row r="3798" spans="1:35" s="10" customFormat="1" ht="18.95" customHeight="1" x14ac:dyDescent="0.25">
      <c r="A3798" s="8"/>
      <c r="B3798" s="8"/>
      <c r="C3798" s="8"/>
      <c r="D3798" s="9"/>
      <c r="E3798" s="8"/>
      <c r="F3798" s="8"/>
      <c r="G3798" s="9"/>
      <c r="H3798" s="8"/>
      <c r="I3798" s="8"/>
      <c r="J3798" s="9"/>
      <c r="K3798" s="8"/>
      <c r="L3798" s="8"/>
      <c r="M3798" s="9"/>
      <c r="N3798" s="8"/>
      <c r="O3798" s="8"/>
      <c r="P3798" s="9"/>
      <c r="Q3798" s="8"/>
      <c r="R3798" s="8"/>
      <c r="S3798" s="9"/>
      <c r="T3798" s="8"/>
      <c r="U3798" s="8"/>
      <c r="V3798" s="9"/>
      <c r="W3798" s="8"/>
      <c r="X3798" s="8"/>
      <c r="Y3798" s="9"/>
      <c r="Z3798" s="8"/>
      <c r="AA3798" s="8"/>
      <c r="AB3798" s="9"/>
      <c r="AD3798" s="8"/>
      <c r="AE3798" s="9"/>
      <c r="AF3798" s="8"/>
      <c r="AG3798" s="8"/>
      <c r="AH3798" s="3"/>
      <c r="AI3798" s="8"/>
    </row>
    <row r="3799" spans="1:35" s="10" customFormat="1" ht="18.95" customHeight="1" x14ac:dyDescent="0.25">
      <c r="A3799" s="8"/>
      <c r="B3799" s="8"/>
      <c r="C3799" s="8"/>
      <c r="D3799" s="9"/>
      <c r="E3799" s="8"/>
      <c r="F3799" s="8"/>
      <c r="G3799" s="9"/>
      <c r="H3799" s="8"/>
      <c r="I3799" s="8"/>
      <c r="J3799" s="9"/>
      <c r="K3799" s="8"/>
      <c r="L3799" s="8"/>
      <c r="M3799" s="9"/>
      <c r="N3799" s="8"/>
      <c r="O3799" s="8"/>
      <c r="P3799" s="9"/>
      <c r="Q3799" s="8"/>
      <c r="R3799" s="8"/>
      <c r="S3799" s="9"/>
      <c r="T3799" s="8"/>
      <c r="U3799" s="8"/>
      <c r="V3799" s="9"/>
      <c r="W3799" s="8"/>
      <c r="X3799" s="8"/>
      <c r="Y3799" s="9"/>
      <c r="Z3799" s="8"/>
      <c r="AA3799" s="8"/>
      <c r="AB3799" s="9"/>
      <c r="AD3799" s="8"/>
      <c r="AE3799" s="9"/>
      <c r="AF3799" s="8"/>
      <c r="AG3799" s="8"/>
      <c r="AH3799" s="3"/>
      <c r="AI3799" s="8"/>
    </row>
    <row r="3800" spans="1:35" s="10" customFormat="1" ht="18.95" customHeight="1" x14ac:dyDescent="0.25">
      <c r="A3800" s="8"/>
      <c r="B3800" s="8"/>
      <c r="C3800" s="8"/>
      <c r="D3800" s="9"/>
      <c r="E3800" s="8"/>
      <c r="F3800" s="8"/>
      <c r="G3800" s="9"/>
      <c r="H3800" s="8"/>
      <c r="I3800" s="8"/>
      <c r="J3800" s="9"/>
      <c r="K3800" s="8"/>
      <c r="L3800" s="8"/>
      <c r="M3800" s="9"/>
      <c r="N3800" s="8"/>
      <c r="O3800" s="8"/>
      <c r="P3800" s="9"/>
      <c r="Q3800" s="8"/>
      <c r="R3800" s="8"/>
      <c r="S3800" s="9"/>
      <c r="T3800" s="8"/>
      <c r="U3800" s="8"/>
      <c r="V3800" s="9"/>
      <c r="W3800" s="8"/>
      <c r="X3800" s="8"/>
      <c r="Y3800" s="9"/>
      <c r="Z3800" s="8"/>
      <c r="AA3800" s="8"/>
      <c r="AB3800" s="9"/>
      <c r="AD3800" s="8"/>
      <c r="AE3800" s="9"/>
      <c r="AF3800" s="8"/>
      <c r="AG3800" s="8"/>
      <c r="AH3800" s="3"/>
      <c r="AI3800" s="8"/>
    </row>
    <row r="3801" spans="1:35" s="10" customFormat="1" ht="18.95" customHeight="1" x14ac:dyDescent="0.25">
      <c r="A3801" s="8"/>
      <c r="B3801" s="8"/>
      <c r="C3801" s="8"/>
      <c r="D3801" s="9"/>
      <c r="E3801" s="8"/>
      <c r="F3801" s="8"/>
      <c r="G3801" s="9"/>
      <c r="H3801" s="8"/>
      <c r="I3801" s="8"/>
      <c r="J3801" s="9"/>
      <c r="K3801" s="8"/>
      <c r="L3801" s="8"/>
      <c r="M3801" s="9"/>
      <c r="N3801" s="8"/>
      <c r="O3801" s="8"/>
      <c r="P3801" s="9"/>
      <c r="Q3801" s="8"/>
      <c r="R3801" s="8"/>
      <c r="S3801" s="9"/>
      <c r="T3801" s="8"/>
      <c r="U3801" s="8"/>
      <c r="V3801" s="9"/>
      <c r="W3801" s="8"/>
      <c r="X3801" s="8"/>
      <c r="Y3801" s="9"/>
      <c r="Z3801" s="8"/>
      <c r="AA3801" s="8"/>
      <c r="AB3801" s="9"/>
      <c r="AD3801" s="8"/>
      <c r="AE3801" s="9"/>
      <c r="AF3801" s="8"/>
      <c r="AG3801" s="8"/>
      <c r="AH3801" s="3"/>
      <c r="AI3801" s="8"/>
    </row>
    <row r="3802" spans="1:35" s="10" customFormat="1" ht="18.95" customHeight="1" x14ac:dyDescent="0.25">
      <c r="A3802" s="8"/>
      <c r="B3802" s="8"/>
      <c r="C3802" s="8"/>
      <c r="D3802" s="9"/>
      <c r="E3802" s="8"/>
      <c r="F3802" s="8"/>
      <c r="G3802" s="9"/>
      <c r="H3802" s="8"/>
      <c r="I3802" s="8"/>
      <c r="J3802" s="9"/>
      <c r="K3802" s="8"/>
      <c r="L3802" s="8"/>
      <c r="M3802" s="9"/>
      <c r="N3802" s="8"/>
      <c r="O3802" s="8"/>
      <c r="P3802" s="9"/>
      <c r="Q3802" s="8"/>
      <c r="R3802" s="8"/>
      <c r="S3802" s="9"/>
      <c r="T3802" s="8"/>
      <c r="U3802" s="8"/>
      <c r="V3802" s="9"/>
      <c r="W3802" s="8"/>
      <c r="X3802" s="8"/>
      <c r="Y3802" s="9"/>
      <c r="Z3802" s="8"/>
      <c r="AA3802" s="8"/>
      <c r="AB3802" s="9"/>
      <c r="AD3802" s="8"/>
      <c r="AE3802" s="9"/>
      <c r="AF3802" s="8"/>
      <c r="AG3802" s="8"/>
      <c r="AH3802" s="3"/>
      <c r="AI3802" s="8"/>
    </row>
    <row r="3803" spans="1:35" s="10" customFormat="1" ht="18.95" customHeight="1" x14ac:dyDescent="0.25">
      <c r="A3803" s="8"/>
      <c r="B3803" s="8"/>
      <c r="C3803" s="8"/>
      <c r="D3803" s="9"/>
      <c r="E3803" s="8"/>
      <c r="F3803" s="8"/>
      <c r="G3803" s="9"/>
      <c r="H3803" s="8"/>
      <c r="I3803" s="8"/>
      <c r="J3803" s="9"/>
      <c r="K3803" s="8"/>
      <c r="L3803" s="8"/>
      <c r="M3803" s="9"/>
      <c r="N3803" s="8"/>
      <c r="O3803" s="8"/>
      <c r="P3803" s="9"/>
      <c r="Q3803" s="8"/>
      <c r="R3803" s="8"/>
      <c r="S3803" s="9"/>
      <c r="T3803" s="8"/>
      <c r="U3803" s="8"/>
      <c r="V3803" s="9"/>
      <c r="W3803" s="8"/>
      <c r="X3803" s="8"/>
      <c r="Y3803" s="9"/>
      <c r="Z3803" s="8"/>
      <c r="AA3803" s="8"/>
      <c r="AB3803" s="9"/>
      <c r="AD3803" s="8"/>
      <c r="AE3803" s="9"/>
      <c r="AF3803" s="8"/>
      <c r="AG3803" s="8"/>
      <c r="AH3803" s="3"/>
      <c r="AI3803" s="8"/>
    </row>
    <row r="3804" spans="1:35" s="10" customFormat="1" ht="18.95" customHeight="1" x14ac:dyDescent="0.25">
      <c r="A3804" s="8"/>
      <c r="B3804" s="8"/>
      <c r="C3804" s="8"/>
      <c r="D3804" s="9"/>
      <c r="E3804" s="8"/>
      <c r="F3804" s="8"/>
      <c r="G3804" s="9"/>
      <c r="H3804" s="8"/>
      <c r="I3804" s="8"/>
      <c r="J3804" s="9"/>
      <c r="K3804" s="8"/>
      <c r="L3804" s="8"/>
      <c r="M3804" s="9"/>
      <c r="N3804" s="8"/>
      <c r="O3804" s="8"/>
      <c r="P3804" s="9"/>
      <c r="Q3804" s="8"/>
      <c r="R3804" s="8"/>
      <c r="S3804" s="9"/>
      <c r="T3804" s="8"/>
      <c r="U3804" s="8"/>
      <c r="V3804" s="9"/>
      <c r="W3804" s="8"/>
      <c r="X3804" s="8"/>
      <c r="Y3804" s="9"/>
      <c r="Z3804" s="8"/>
      <c r="AA3804" s="8"/>
      <c r="AB3804" s="9"/>
      <c r="AD3804" s="8"/>
      <c r="AE3804" s="9"/>
      <c r="AF3804" s="8"/>
      <c r="AG3804" s="8"/>
      <c r="AH3804" s="3"/>
      <c r="AI3804" s="8"/>
    </row>
    <row r="3805" spans="1:35" s="10" customFormat="1" ht="18.95" customHeight="1" x14ac:dyDescent="0.25">
      <c r="A3805" s="8"/>
      <c r="B3805" s="8"/>
      <c r="C3805" s="8"/>
      <c r="D3805" s="9"/>
      <c r="E3805" s="8"/>
      <c r="F3805" s="8"/>
      <c r="G3805" s="9"/>
      <c r="H3805" s="8"/>
      <c r="I3805" s="8"/>
      <c r="J3805" s="9"/>
      <c r="K3805" s="8"/>
      <c r="L3805" s="8"/>
      <c r="M3805" s="9"/>
      <c r="N3805" s="8"/>
      <c r="O3805" s="8"/>
      <c r="P3805" s="9"/>
      <c r="Q3805" s="8"/>
      <c r="R3805" s="8"/>
      <c r="S3805" s="9"/>
      <c r="T3805" s="8"/>
      <c r="U3805" s="8"/>
      <c r="V3805" s="9"/>
      <c r="W3805" s="8"/>
      <c r="X3805" s="8"/>
      <c r="Y3805" s="9"/>
      <c r="Z3805" s="8"/>
      <c r="AA3805" s="8"/>
      <c r="AB3805" s="9"/>
      <c r="AD3805" s="8"/>
      <c r="AE3805" s="9"/>
      <c r="AF3805" s="8"/>
      <c r="AG3805" s="8"/>
      <c r="AH3805" s="3"/>
      <c r="AI3805" s="8"/>
    </row>
    <row r="3806" spans="1:35" s="10" customFormat="1" ht="18.95" customHeight="1" x14ac:dyDescent="0.25">
      <c r="A3806" s="8"/>
      <c r="B3806" s="8"/>
      <c r="C3806" s="8"/>
      <c r="D3806" s="9"/>
      <c r="E3806" s="8"/>
      <c r="F3806" s="8"/>
      <c r="G3806" s="9"/>
      <c r="H3806" s="8"/>
      <c r="I3806" s="8"/>
      <c r="J3806" s="9"/>
      <c r="K3806" s="8"/>
      <c r="L3806" s="8"/>
      <c r="M3806" s="9"/>
      <c r="N3806" s="8"/>
      <c r="O3806" s="8"/>
      <c r="P3806" s="9"/>
      <c r="Q3806" s="8"/>
      <c r="R3806" s="8"/>
      <c r="S3806" s="9"/>
      <c r="T3806" s="8"/>
      <c r="U3806" s="8"/>
      <c r="V3806" s="9"/>
      <c r="W3806" s="8"/>
      <c r="X3806" s="8"/>
      <c r="Y3806" s="9"/>
      <c r="Z3806" s="8"/>
      <c r="AA3806" s="8"/>
      <c r="AB3806" s="9"/>
      <c r="AD3806" s="8"/>
      <c r="AE3806" s="9"/>
      <c r="AF3806" s="8"/>
      <c r="AG3806" s="8"/>
      <c r="AH3806" s="3"/>
      <c r="AI3806" s="8"/>
    </row>
    <row r="3807" spans="1:35" s="10" customFormat="1" ht="18.95" customHeight="1" x14ac:dyDescent="0.25">
      <c r="A3807" s="8"/>
      <c r="B3807" s="8"/>
      <c r="C3807" s="8"/>
      <c r="D3807" s="9"/>
      <c r="E3807" s="8"/>
      <c r="F3807" s="8"/>
      <c r="G3807" s="9"/>
      <c r="H3807" s="8"/>
      <c r="I3807" s="8"/>
      <c r="J3807" s="9"/>
      <c r="K3807" s="8"/>
      <c r="L3807" s="8"/>
      <c r="M3807" s="9"/>
      <c r="N3807" s="8"/>
      <c r="O3807" s="8"/>
      <c r="P3807" s="9"/>
      <c r="Q3807" s="8"/>
      <c r="R3807" s="8"/>
      <c r="S3807" s="9"/>
      <c r="T3807" s="8"/>
      <c r="U3807" s="8"/>
      <c r="V3807" s="9"/>
      <c r="W3807" s="8"/>
      <c r="X3807" s="8"/>
      <c r="Y3807" s="9"/>
      <c r="Z3807" s="8"/>
      <c r="AA3807" s="8"/>
      <c r="AB3807" s="9"/>
      <c r="AD3807" s="8"/>
      <c r="AE3807" s="9"/>
      <c r="AF3807" s="8"/>
      <c r="AG3807" s="8"/>
      <c r="AH3807" s="3"/>
      <c r="AI3807" s="8"/>
    </row>
    <row r="3808" spans="1:35" s="10" customFormat="1" ht="18.95" customHeight="1" x14ac:dyDescent="0.25">
      <c r="A3808" s="8"/>
      <c r="B3808" s="8"/>
      <c r="C3808" s="8"/>
      <c r="D3808" s="9"/>
      <c r="E3808" s="8"/>
      <c r="F3808" s="8"/>
      <c r="G3808" s="9"/>
      <c r="H3808" s="8"/>
      <c r="I3808" s="8"/>
      <c r="J3808" s="9"/>
      <c r="K3808" s="8"/>
      <c r="L3808" s="8"/>
      <c r="M3808" s="9"/>
      <c r="N3808" s="8"/>
      <c r="O3808" s="8"/>
      <c r="P3808" s="9"/>
      <c r="Q3808" s="8"/>
      <c r="R3808" s="8"/>
      <c r="S3808" s="9"/>
      <c r="T3808" s="8"/>
      <c r="U3808" s="8"/>
      <c r="V3808" s="9"/>
      <c r="W3808" s="8"/>
      <c r="X3808" s="8"/>
      <c r="Y3808" s="9"/>
      <c r="Z3808" s="8"/>
      <c r="AA3808" s="8"/>
      <c r="AB3808" s="9"/>
      <c r="AD3808" s="8"/>
      <c r="AE3808" s="9"/>
      <c r="AF3808" s="8"/>
      <c r="AG3808" s="8"/>
      <c r="AH3808" s="3"/>
      <c r="AI3808" s="8"/>
    </row>
    <row r="3809" spans="1:35" s="10" customFormat="1" ht="18.95" customHeight="1" x14ac:dyDescent="0.25">
      <c r="A3809" s="8"/>
      <c r="B3809" s="8"/>
      <c r="C3809" s="8"/>
      <c r="D3809" s="9"/>
      <c r="E3809" s="8"/>
      <c r="F3809" s="8"/>
      <c r="G3809" s="9"/>
      <c r="H3809" s="8"/>
      <c r="I3809" s="8"/>
      <c r="J3809" s="9"/>
      <c r="K3809" s="8"/>
      <c r="L3809" s="8"/>
      <c r="M3809" s="9"/>
      <c r="N3809" s="8"/>
      <c r="O3809" s="8"/>
      <c r="P3809" s="9"/>
      <c r="Q3809" s="8"/>
      <c r="R3809" s="8"/>
      <c r="S3809" s="9"/>
      <c r="T3809" s="8"/>
      <c r="U3809" s="8"/>
      <c r="V3809" s="9"/>
      <c r="W3809" s="8"/>
      <c r="X3809" s="8"/>
      <c r="Y3809" s="9"/>
      <c r="Z3809" s="8"/>
      <c r="AA3809" s="8"/>
      <c r="AB3809" s="9"/>
      <c r="AD3809" s="8"/>
      <c r="AE3809" s="9"/>
      <c r="AF3809" s="8"/>
      <c r="AG3809" s="8"/>
      <c r="AH3809" s="3"/>
      <c r="AI3809" s="8"/>
    </row>
    <row r="3810" spans="1:35" s="10" customFormat="1" ht="18.95" customHeight="1" x14ac:dyDescent="0.25">
      <c r="A3810" s="8"/>
      <c r="B3810" s="8"/>
      <c r="C3810" s="8"/>
      <c r="D3810" s="9"/>
      <c r="E3810" s="8"/>
      <c r="F3810" s="8"/>
      <c r="G3810" s="9"/>
      <c r="H3810" s="8"/>
      <c r="I3810" s="8"/>
      <c r="J3810" s="9"/>
      <c r="K3810" s="8"/>
      <c r="L3810" s="8"/>
      <c r="M3810" s="9"/>
      <c r="N3810" s="8"/>
      <c r="O3810" s="8"/>
      <c r="P3810" s="9"/>
      <c r="Q3810" s="8"/>
      <c r="R3810" s="8"/>
      <c r="S3810" s="9"/>
      <c r="T3810" s="8"/>
      <c r="U3810" s="8"/>
      <c r="V3810" s="9"/>
      <c r="W3810" s="8"/>
      <c r="X3810" s="8"/>
      <c r="Y3810" s="9"/>
      <c r="Z3810" s="8"/>
      <c r="AA3810" s="8"/>
      <c r="AB3810" s="9"/>
      <c r="AD3810" s="8"/>
      <c r="AE3810" s="9"/>
      <c r="AF3810" s="8"/>
      <c r="AG3810" s="8"/>
      <c r="AH3810" s="3"/>
      <c r="AI3810" s="8"/>
    </row>
    <row r="3811" spans="1:35" s="10" customFormat="1" ht="18.95" customHeight="1" x14ac:dyDescent="0.25">
      <c r="A3811" s="8"/>
      <c r="B3811" s="8"/>
      <c r="C3811" s="8"/>
      <c r="D3811" s="9"/>
      <c r="E3811" s="8"/>
      <c r="F3811" s="8"/>
      <c r="G3811" s="9"/>
      <c r="H3811" s="8"/>
      <c r="I3811" s="8"/>
      <c r="J3811" s="9"/>
      <c r="K3811" s="8"/>
      <c r="L3811" s="8"/>
      <c r="M3811" s="9"/>
      <c r="N3811" s="8"/>
      <c r="O3811" s="8"/>
      <c r="P3811" s="9"/>
      <c r="Q3811" s="8"/>
      <c r="R3811" s="8"/>
      <c r="S3811" s="9"/>
      <c r="T3811" s="8"/>
      <c r="U3811" s="8"/>
      <c r="V3811" s="9"/>
      <c r="W3811" s="8"/>
      <c r="X3811" s="8"/>
      <c r="Y3811" s="9"/>
      <c r="Z3811" s="8"/>
      <c r="AA3811" s="8"/>
      <c r="AB3811" s="9"/>
      <c r="AD3811" s="8"/>
      <c r="AE3811" s="9"/>
      <c r="AF3811" s="8"/>
      <c r="AG3811" s="8"/>
      <c r="AH3811" s="3"/>
      <c r="AI3811" s="8"/>
    </row>
    <row r="3812" spans="1:35" s="10" customFormat="1" ht="18.95" customHeight="1" x14ac:dyDescent="0.25">
      <c r="A3812" s="8"/>
      <c r="B3812" s="8"/>
      <c r="C3812" s="8"/>
      <c r="D3812" s="9"/>
      <c r="E3812" s="8"/>
      <c r="F3812" s="8"/>
      <c r="G3812" s="9"/>
      <c r="H3812" s="8"/>
      <c r="I3812" s="8"/>
      <c r="J3812" s="9"/>
      <c r="K3812" s="8"/>
      <c r="L3812" s="8"/>
      <c r="M3812" s="9"/>
      <c r="N3812" s="8"/>
      <c r="O3812" s="8"/>
      <c r="P3812" s="9"/>
      <c r="Q3812" s="8"/>
      <c r="R3812" s="8"/>
      <c r="S3812" s="9"/>
      <c r="T3812" s="8"/>
      <c r="U3812" s="8"/>
      <c r="V3812" s="9"/>
      <c r="W3812" s="8"/>
      <c r="X3812" s="8"/>
      <c r="Y3812" s="9"/>
      <c r="Z3812" s="8"/>
      <c r="AA3812" s="8"/>
      <c r="AB3812" s="9"/>
      <c r="AD3812" s="8"/>
      <c r="AE3812" s="9"/>
      <c r="AF3812" s="8"/>
      <c r="AG3812" s="8"/>
      <c r="AH3812" s="3"/>
      <c r="AI3812" s="8"/>
    </row>
    <row r="3813" spans="1:35" s="10" customFormat="1" ht="18.95" customHeight="1" x14ac:dyDescent="0.25">
      <c r="A3813" s="8"/>
      <c r="B3813" s="8"/>
      <c r="C3813" s="8"/>
      <c r="D3813" s="9"/>
      <c r="E3813" s="8"/>
      <c r="F3813" s="8"/>
      <c r="G3813" s="9"/>
      <c r="H3813" s="8"/>
      <c r="I3813" s="8"/>
      <c r="J3813" s="9"/>
      <c r="K3813" s="8"/>
      <c r="L3813" s="8"/>
      <c r="M3813" s="9"/>
      <c r="N3813" s="8"/>
      <c r="O3813" s="8"/>
      <c r="P3813" s="9"/>
      <c r="Q3813" s="8"/>
      <c r="R3813" s="8"/>
      <c r="S3813" s="9"/>
      <c r="T3813" s="8"/>
      <c r="U3813" s="8"/>
      <c r="V3813" s="9"/>
      <c r="W3813" s="8"/>
      <c r="X3813" s="8"/>
      <c r="Y3813" s="9"/>
      <c r="Z3813" s="8"/>
      <c r="AA3813" s="8"/>
      <c r="AB3813" s="9"/>
      <c r="AD3813" s="8"/>
      <c r="AE3813" s="9"/>
      <c r="AF3813" s="8"/>
      <c r="AG3813" s="8"/>
      <c r="AH3813" s="3"/>
      <c r="AI3813" s="8"/>
    </row>
    <row r="3814" spans="1:35" s="10" customFormat="1" ht="18.95" customHeight="1" x14ac:dyDescent="0.25">
      <c r="A3814" s="8"/>
      <c r="B3814" s="8"/>
      <c r="C3814" s="8"/>
      <c r="D3814" s="9"/>
      <c r="E3814" s="8"/>
      <c r="F3814" s="8"/>
      <c r="G3814" s="9"/>
      <c r="H3814" s="8"/>
      <c r="I3814" s="8"/>
      <c r="J3814" s="9"/>
      <c r="K3814" s="8"/>
      <c r="L3814" s="8"/>
      <c r="M3814" s="9"/>
      <c r="N3814" s="8"/>
      <c r="O3814" s="8"/>
      <c r="P3814" s="9"/>
      <c r="Q3814" s="8"/>
      <c r="R3814" s="8"/>
      <c r="S3814" s="9"/>
      <c r="T3814" s="8"/>
      <c r="U3814" s="8"/>
      <c r="V3814" s="9"/>
      <c r="W3814" s="8"/>
      <c r="X3814" s="8"/>
      <c r="Y3814" s="9"/>
      <c r="Z3814" s="8"/>
      <c r="AA3814" s="8"/>
      <c r="AB3814" s="9"/>
      <c r="AD3814" s="8"/>
      <c r="AE3814" s="9"/>
      <c r="AF3814" s="8"/>
      <c r="AG3814" s="8"/>
      <c r="AH3814" s="3"/>
      <c r="AI3814" s="8"/>
    </row>
    <row r="3815" spans="1:35" s="10" customFormat="1" ht="18.95" customHeight="1" x14ac:dyDescent="0.25">
      <c r="A3815" s="8"/>
      <c r="B3815" s="8"/>
      <c r="C3815" s="8"/>
      <c r="D3815" s="9"/>
      <c r="E3815" s="8"/>
      <c r="F3815" s="8"/>
      <c r="G3815" s="9"/>
      <c r="H3815" s="8"/>
      <c r="I3815" s="8"/>
      <c r="J3815" s="9"/>
      <c r="K3815" s="8"/>
      <c r="L3815" s="8"/>
      <c r="M3815" s="9"/>
      <c r="N3815" s="8"/>
      <c r="O3815" s="8"/>
      <c r="P3815" s="9"/>
      <c r="Q3815" s="8"/>
      <c r="R3815" s="8"/>
      <c r="S3815" s="9"/>
      <c r="T3815" s="8"/>
      <c r="U3815" s="8"/>
      <c r="V3815" s="9"/>
      <c r="W3815" s="8"/>
      <c r="X3815" s="8"/>
      <c r="Y3815" s="9"/>
      <c r="Z3815" s="8"/>
      <c r="AA3815" s="8"/>
      <c r="AB3815" s="9"/>
      <c r="AD3815" s="8"/>
      <c r="AE3815" s="9"/>
      <c r="AF3815" s="8"/>
      <c r="AG3815" s="8"/>
      <c r="AH3815" s="3"/>
      <c r="AI3815" s="8"/>
    </row>
    <row r="3816" spans="1:35" s="10" customFormat="1" ht="18.95" customHeight="1" x14ac:dyDescent="0.25">
      <c r="A3816" s="8"/>
      <c r="B3816" s="8"/>
      <c r="C3816" s="8"/>
      <c r="D3816" s="9"/>
      <c r="E3816" s="8"/>
      <c r="F3816" s="8"/>
      <c r="G3816" s="9"/>
      <c r="H3816" s="8"/>
      <c r="I3816" s="8"/>
      <c r="J3816" s="9"/>
      <c r="K3816" s="8"/>
      <c r="L3816" s="8"/>
      <c r="M3816" s="9"/>
      <c r="N3816" s="8"/>
      <c r="O3816" s="8"/>
      <c r="P3816" s="9"/>
      <c r="Q3816" s="8"/>
      <c r="R3816" s="8"/>
      <c r="S3816" s="9"/>
      <c r="T3816" s="8"/>
      <c r="U3816" s="8"/>
      <c r="V3816" s="9"/>
      <c r="W3816" s="8"/>
      <c r="X3816" s="8"/>
      <c r="Y3816" s="9"/>
      <c r="Z3816" s="8"/>
      <c r="AA3816" s="8"/>
      <c r="AB3816" s="9"/>
      <c r="AD3816" s="8"/>
      <c r="AE3816" s="9"/>
      <c r="AF3816" s="8"/>
      <c r="AG3816" s="8"/>
      <c r="AH3816" s="3"/>
      <c r="AI3816" s="8"/>
    </row>
    <row r="3817" spans="1:35" s="10" customFormat="1" ht="18.95" customHeight="1" x14ac:dyDescent="0.25">
      <c r="A3817" s="8"/>
      <c r="B3817" s="8"/>
      <c r="C3817" s="8"/>
      <c r="D3817" s="9"/>
      <c r="E3817" s="8"/>
      <c r="F3817" s="8"/>
      <c r="G3817" s="9"/>
      <c r="H3817" s="8"/>
      <c r="I3817" s="8"/>
      <c r="J3817" s="9"/>
      <c r="K3817" s="8"/>
      <c r="L3817" s="8"/>
      <c r="M3817" s="9"/>
      <c r="N3817" s="8"/>
      <c r="O3817" s="8"/>
      <c r="P3817" s="9"/>
      <c r="Q3817" s="8"/>
      <c r="R3817" s="8"/>
      <c r="S3817" s="9"/>
      <c r="T3817" s="8"/>
      <c r="U3817" s="8"/>
      <c r="V3817" s="9"/>
      <c r="W3817" s="8"/>
      <c r="X3817" s="8"/>
      <c r="Y3817" s="9"/>
      <c r="Z3817" s="8"/>
      <c r="AA3817" s="8"/>
      <c r="AB3817" s="9"/>
      <c r="AD3817" s="8"/>
      <c r="AE3817" s="9"/>
      <c r="AF3817" s="8"/>
      <c r="AG3817" s="8"/>
      <c r="AH3817" s="3"/>
      <c r="AI3817" s="8"/>
    </row>
    <row r="3818" spans="1:35" s="10" customFormat="1" ht="18.95" customHeight="1" x14ac:dyDescent="0.25">
      <c r="A3818" s="8"/>
      <c r="B3818" s="8"/>
      <c r="C3818" s="8"/>
      <c r="D3818" s="9"/>
      <c r="E3818" s="8"/>
      <c r="F3818" s="8"/>
      <c r="G3818" s="9"/>
      <c r="H3818" s="8"/>
      <c r="I3818" s="8"/>
      <c r="J3818" s="9"/>
      <c r="K3818" s="8"/>
      <c r="L3818" s="8"/>
      <c r="M3818" s="9"/>
      <c r="N3818" s="8"/>
      <c r="O3818" s="8"/>
      <c r="P3818" s="9"/>
      <c r="Q3818" s="8"/>
      <c r="R3818" s="8"/>
      <c r="S3818" s="9"/>
      <c r="T3818" s="8"/>
      <c r="U3818" s="8"/>
      <c r="V3818" s="9"/>
      <c r="W3818" s="8"/>
      <c r="X3818" s="8"/>
      <c r="Y3818" s="9"/>
      <c r="Z3818" s="8"/>
      <c r="AA3818" s="8"/>
      <c r="AB3818" s="9"/>
      <c r="AD3818" s="8"/>
      <c r="AE3818" s="9"/>
      <c r="AF3818" s="8"/>
      <c r="AG3818" s="8"/>
      <c r="AH3818" s="3"/>
      <c r="AI3818" s="8"/>
    </row>
    <row r="3819" spans="1:35" s="10" customFormat="1" ht="18.95" customHeight="1" x14ac:dyDescent="0.25">
      <c r="A3819" s="8"/>
      <c r="B3819" s="8"/>
      <c r="C3819" s="8"/>
      <c r="D3819" s="9"/>
      <c r="E3819" s="8"/>
      <c r="F3819" s="8"/>
      <c r="G3819" s="9"/>
      <c r="H3819" s="8"/>
      <c r="I3819" s="8"/>
      <c r="J3819" s="9"/>
      <c r="K3819" s="8"/>
      <c r="L3819" s="8"/>
      <c r="M3819" s="9"/>
      <c r="N3819" s="8"/>
      <c r="O3819" s="8"/>
      <c r="P3819" s="9"/>
      <c r="Q3819" s="8"/>
      <c r="R3819" s="8"/>
      <c r="S3819" s="9"/>
      <c r="T3819" s="8"/>
      <c r="U3819" s="8"/>
      <c r="V3819" s="9"/>
      <c r="W3819" s="8"/>
      <c r="X3819" s="8"/>
      <c r="Y3819" s="9"/>
      <c r="Z3819" s="8"/>
      <c r="AA3819" s="8"/>
      <c r="AB3819" s="9"/>
      <c r="AD3819" s="8"/>
      <c r="AE3819" s="9"/>
      <c r="AF3819" s="8"/>
      <c r="AG3819" s="8"/>
      <c r="AH3819" s="3"/>
      <c r="AI3819" s="8"/>
    </row>
    <row r="3820" spans="1:35" s="10" customFormat="1" ht="18.95" customHeight="1" x14ac:dyDescent="0.25">
      <c r="A3820" s="8"/>
      <c r="B3820" s="8"/>
      <c r="C3820" s="8"/>
      <c r="D3820" s="9"/>
      <c r="E3820" s="8"/>
      <c r="F3820" s="8"/>
      <c r="G3820" s="9"/>
      <c r="H3820" s="8"/>
      <c r="I3820" s="8"/>
      <c r="J3820" s="9"/>
      <c r="K3820" s="8"/>
      <c r="L3820" s="8"/>
      <c r="M3820" s="9"/>
      <c r="N3820" s="8"/>
      <c r="O3820" s="8"/>
      <c r="P3820" s="9"/>
      <c r="Q3820" s="8"/>
      <c r="R3820" s="8"/>
      <c r="S3820" s="9"/>
      <c r="T3820" s="8"/>
      <c r="U3820" s="8"/>
      <c r="V3820" s="9"/>
      <c r="W3820" s="8"/>
      <c r="X3820" s="8"/>
      <c r="Y3820" s="9"/>
      <c r="Z3820" s="8"/>
      <c r="AA3820" s="8"/>
      <c r="AB3820" s="9"/>
      <c r="AD3820" s="8"/>
      <c r="AE3820" s="9"/>
      <c r="AF3820" s="8"/>
      <c r="AG3820" s="8"/>
      <c r="AH3820" s="3"/>
      <c r="AI3820" s="8"/>
    </row>
    <row r="3821" spans="1:35" s="10" customFormat="1" ht="18.95" customHeight="1" x14ac:dyDescent="0.25">
      <c r="A3821" s="8"/>
      <c r="B3821" s="8"/>
      <c r="C3821" s="8"/>
      <c r="D3821" s="9"/>
      <c r="E3821" s="8"/>
      <c r="F3821" s="8"/>
      <c r="G3821" s="9"/>
      <c r="H3821" s="8"/>
      <c r="I3821" s="8"/>
      <c r="J3821" s="9"/>
      <c r="K3821" s="8"/>
      <c r="L3821" s="8"/>
      <c r="M3821" s="9"/>
      <c r="N3821" s="8"/>
      <c r="O3821" s="8"/>
      <c r="P3821" s="9"/>
      <c r="Q3821" s="8"/>
      <c r="R3821" s="8"/>
      <c r="S3821" s="9"/>
      <c r="T3821" s="8"/>
      <c r="U3821" s="8"/>
      <c r="V3821" s="9"/>
      <c r="W3821" s="8"/>
      <c r="X3821" s="8"/>
      <c r="Y3821" s="9"/>
      <c r="Z3821" s="8"/>
      <c r="AA3821" s="8"/>
      <c r="AB3821" s="9"/>
      <c r="AD3821" s="8"/>
      <c r="AE3821" s="9"/>
      <c r="AF3821" s="8"/>
      <c r="AG3821" s="8"/>
      <c r="AH3821" s="3"/>
      <c r="AI3821" s="8"/>
    </row>
    <row r="3822" spans="1:35" s="10" customFormat="1" ht="18.95" customHeight="1" x14ac:dyDescent="0.25">
      <c r="A3822" s="8"/>
      <c r="B3822" s="8"/>
      <c r="C3822" s="8"/>
      <c r="D3822" s="9"/>
      <c r="E3822" s="8"/>
      <c r="F3822" s="8"/>
      <c r="G3822" s="9"/>
      <c r="H3822" s="8"/>
      <c r="I3822" s="8"/>
      <c r="J3822" s="9"/>
      <c r="K3822" s="8"/>
      <c r="L3822" s="8"/>
      <c r="M3822" s="9"/>
      <c r="N3822" s="8"/>
      <c r="O3822" s="8"/>
      <c r="P3822" s="9"/>
      <c r="Q3822" s="8"/>
      <c r="R3822" s="8"/>
      <c r="S3822" s="9"/>
      <c r="T3822" s="8"/>
      <c r="U3822" s="8"/>
      <c r="V3822" s="9"/>
      <c r="W3822" s="8"/>
      <c r="X3822" s="8"/>
      <c r="Y3822" s="9"/>
      <c r="Z3822" s="8"/>
      <c r="AA3822" s="8"/>
      <c r="AB3822" s="9"/>
      <c r="AD3822" s="8"/>
      <c r="AE3822" s="9"/>
      <c r="AF3822" s="8"/>
      <c r="AG3822" s="8"/>
      <c r="AH3822" s="3"/>
      <c r="AI3822" s="8"/>
    </row>
    <row r="3823" spans="1:35" s="10" customFormat="1" ht="18.95" customHeight="1" x14ac:dyDescent="0.25">
      <c r="A3823" s="8"/>
      <c r="B3823" s="8"/>
      <c r="C3823" s="8"/>
      <c r="D3823" s="9"/>
      <c r="E3823" s="8"/>
      <c r="F3823" s="8"/>
      <c r="G3823" s="9"/>
      <c r="H3823" s="8"/>
      <c r="I3823" s="8"/>
      <c r="J3823" s="9"/>
      <c r="K3823" s="8"/>
      <c r="L3823" s="8"/>
      <c r="M3823" s="9"/>
      <c r="N3823" s="8"/>
      <c r="O3823" s="8"/>
      <c r="P3823" s="9"/>
      <c r="Q3823" s="8"/>
      <c r="R3823" s="8"/>
      <c r="S3823" s="9"/>
      <c r="T3823" s="8"/>
      <c r="U3823" s="8"/>
      <c r="V3823" s="9"/>
      <c r="W3823" s="8"/>
      <c r="X3823" s="8"/>
      <c r="Y3823" s="9"/>
      <c r="Z3823" s="8"/>
      <c r="AA3823" s="8"/>
      <c r="AB3823" s="9"/>
      <c r="AD3823" s="8"/>
      <c r="AE3823" s="9"/>
      <c r="AF3823" s="8"/>
      <c r="AG3823" s="8"/>
      <c r="AH3823" s="3"/>
      <c r="AI3823" s="8"/>
    </row>
    <row r="3824" spans="1:35" s="10" customFormat="1" ht="18.95" customHeight="1" x14ac:dyDescent="0.25">
      <c r="A3824" s="8"/>
      <c r="B3824" s="8"/>
      <c r="C3824" s="8"/>
      <c r="D3824" s="9"/>
      <c r="E3824" s="8"/>
      <c r="F3824" s="8"/>
      <c r="G3824" s="9"/>
      <c r="H3824" s="8"/>
      <c r="I3824" s="8"/>
      <c r="J3824" s="9"/>
      <c r="K3824" s="8"/>
      <c r="L3824" s="8"/>
      <c r="M3824" s="9"/>
      <c r="N3824" s="8"/>
      <c r="O3824" s="8"/>
      <c r="P3824" s="9"/>
      <c r="Q3824" s="8"/>
      <c r="R3824" s="8"/>
      <c r="S3824" s="9"/>
      <c r="T3824" s="8"/>
      <c r="U3824" s="8"/>
      <c r="V3824" s="9"/>
      <c r="W3824" s="8"/>
      <c r="X3824" s="8"/>
      <c r="Y3824" s="9"/>
      <c r="Z3824" s="8"/>
      <c r="AA3824" s="8"/>
      <c r="AB3824" s="9"/>
      <c r="AD3824" s="8"/>
      <c r="AE3824" s="9"/>
      <c r="AF3824" s="8"/>
      <c r="AG3824" s="8"/>
      <c r="AH3824" s="3"/>
      <c r="AI3824" s="8"/>
    </row>
    <row r="3825" spans="1:35" s="10" customFormat="1" ht="18.95" customHeight="1" x14ac:dyDescent="0.25">
      <c r="A3825" s="8"/>
      <c r="B3825" s="8"/>
      <c r="C3825" s="8"/>
      <c r="D3825" s="9"/>
      <c r="E3825" s="8"/>
      <c r="F3825" s="8"/>
      <c r="G3825" s="9"/>
      <c r="H3825" s="8"/>
      <c r="I3825" s="8"/>
      <c r="J3825" s="9"/>
      <c r="K3825" s="8"/>
      <c r="L3825" s="8"/>
      <c r="M3825" s="9"/>
      <c r="N3825" s="8"/>
      <c r="O3825" s="8"/>
      <c r="P3825" s="9"/>
      <c r="Q3825" s="8"/>
      <c r="R3825" s="8"/>
      <c r="S3825" s="9"/>
      <c r="T3825" s="8"/>
      <c r="U3825" s="8"/>
      <c r="V3825" s="9"/>
      <c r="W3825" s="8"/>
      <c r="X3825" s="8"/>
      <c r="Y3825" s="9"/>
      <c r="Z3825" s="8"/>
      <c r="AA3825" s="8"/>
      <c r="AB3825" s="9"/>
      <c r="AD3825" s="8"/>
      <c r="AE3825" s="9"/>
      <c r="AF3825" s="8"/>
      <c r="AG3825" s="8"/>
      <c r="AH3825" s="3"/>
      <c r="AI3825" s="8"/>
    </row>
    <row r="3826" spans="1:35" s="10" customFormat="1" ht="18.95" customHeight="1" x14ac:dyDescent="0.25">
      <c r="A3826" s="8"/>
      <c r="B3826" s="8"/>
      <c r="C3826" s="8"/>
      <c r="D3826" s="9"/>
      <c r="E3826" s="8"/>
      <c r="F3826" s="8"/>
      <c r="G3826" s="9"/>
      <c r="H3826" s="8"/>
      <c r="I3826" s="8"/>
      <c r="J3826" s="9"/>
      <c r="K3826" s="8"/>
      <c r="L3826" s="8"/>
      <c r="M3826" s="9"/>
      <c r="N3826" s="8"/>
      <c r="O3826" s="8"/>
      <c r="P3826" s="9"/>
      <c r="Q3826" s="8"/>
      <c r="R3826" s="8"/>
      <c r="S3826" s="9"/>
      <c r="T3826" s="8"/>
      <c r="U3826" s="8"/>
      <c r="V3826" s="9"/>
      <c r="W3826" s="8"/>
      <c r="X3826" s="8"/>
      <c r="Y3826" s="9"/>
      <c r="Z3826" s="8"/>
      <c r="AA3826" s="8"/>
      <c r="AB3826" s="9"/>
      <c r="AD3826" s="8"/>
      <c r="AE3826" s="9"/>
      <c r="AF3826" s="8"/>
      <c r="AG3826" s="8"/>
      <c r="AH3826" s="3"/>
      <c r="AI3826" s="8"/>
    </row>
    <row r="3827" spans="1:35" s="10" customFormat="1" ht="18.95" customHeight="1" x14ac:dyDescent="0.25">
      <c r="A3827" s="8"/>
      <c r="B3827" s="8"/>
      <c r="C3827" s="8"/>
      <c r="D3827" s="9"/>
      <c r="E3827" s="8"/>
      <c r="F3827" s="8"/>
      <c r="G3827" s="9"/>
      <c r="H3827" s="8"/>
      <c r="I3827" s="8"/>
      <c r="J3827" s="9"/>
      <c r="K3827" s="8"/>
      <c r="L3827" s="8"/>
      <c r="M3827" s="9"/>
      <c r="N3827" s="8"/>
      <c r="O3827" s="8"/>
      <c r="P3827" s="9"/>
      <c r="Q3827" s="8"/>
      <c r="R3827" s="8"/>
      <c r="S3827" s="9"/>
      <c r="T3827" s="8"/>
      <c r="U3827" s="8"/>
      <c r="V3827" s="9"/>
      <c r="W3827" s="8"/>
      <c r="X3827" s="8"/>
      <c r="Y3827" s="9"/>
      <c r="Z3827" s="8"/>
      <c r="AA3827" s="8"/>
      <c r="AB3827" s="9"/>
      <c r="AD3827" s="8"/>
      <c r="AE3827" s="9"/>
      <c r="AF3827" s="8"/>
      <c r="AG3827" s="8"/>
      <c r="AH3827" s="3"/>
      <c r="AI3827" s="8"/>
    </row>
    <row r="3828" spans="1:35" s="10" customFormat="1" ht="18.95" customHeight="1" x14ac:dyDescent="0.25">
      <c r="A3828" s="8"/>
      <c r="B3828" s="8"/>
      <c r="C3828" s="8"/>
      <c r="D3828" s="9"/>
      <c r="E3828" s="8"/>
      <c r="F3828" s="8"/>
      <c r="G3828" s="9"/>
      <c r="H3828" s="8"/>
      <c r="I3828" s="8"/>
      <c r="J3828" s="9"/>
      <c r="K3828" s="8"/>
      <c r="L3828" s="8"/>
      <c r="M3828" s="9"/>
      <c r="N3828" s="8"/>
      <c r="O3828" s="8"/>
      <c r="P3828" s="9"/>
      <c r="Q3828" s="8"/>
      <c r="R3828" s="8"/>
      <c r="S3828" s="9"/>
      <c r="T3828" s="8"/>
      <c r="U3828" s="8"/>
      <c r="V3828" s="9"/>
      <c r="W3828" s="8"/>
      <c r="X3828" s="8"/>
      <c r="Y3828" s="9"/>
      <c r="Z3828" s="8"/>
      <c r="AA3828" s="8"/>
      <c r="AB3828" s="9"/>
      <c r="AD3828" s="8"/>
      <c r="AE3828" s="9"/>
      <c r="AF3828" s="8"/>
      <c r="AG3828" s="8"/>
      <c r="AH3828" s="3"/>
      <c r="AI3828" s="8"/>
    </row>
    <row r="3829" spans="1:35" s="10" customFormat="1" ht="18.95" customHeight="1" x14ac:dyDescent="0.25">
      <c r="A3829" s="8"/>
      <c r="B3829" s="8"/>
      <c r="C3829" s="8"/>
      <c r="D3829" s="9"/>
      <c r="E3829" s="8"/>
      <c r="F3829" s="8"/>
      <c r="G3829" s="9"/>
      <c r="H3829" s="8"/>
      <c r="I3829" s="8"/>
      <c r="J3829" s="9"/>
      <c r="K3829" s="8"/>
      <c r="L3829" s="8"/>
      <c r="M3829" s="9"/>
      <c r="N3829" s="8"/>
      <c r="O3829" s="8"/>
      <c r="P3829" s="9"/>
      <c r="Q3829" s="8"/>
      <c r="R3829" s="8"/>
      <c r="S3829" s="9"/>
      <c r="T3829" s="8"/>
      <c r="U3829" s="8"/>
      <c r="V3829" s="9"/>
      <c r="W3829" s="8"/>
      <c r="X3829" s="8"/>
      <c r="Y3829" s="9"/>
      <c r="Z3829" s="8"/>
      <c r="AA3829" s="8"/>
      <c r="AB3829" s="9"/>
      <c r="AD3829" s="8"/>
      <c r="AE3829" s="9"/>
      <c r="AF3829" s="8"/>
      <c r="AG3829" s="8"/>
      <c r="AH3829" s="3"/>
      <c r="AI3829" s="8"/>
    </row>
    <row r="3830" spans="1:35" s="10" customFormat="1" ht="18.95" customHeight="1" x14ac:dyDescent="0.25">
      <c r="A3830" s="8"/>
      <c r="B3830" s="8"/>
      <c r="C3830" s="8"/>
      <c r="D3830" s="9"/>
      <c r="E3830" s="8"/>
      <c r="F3830" s="8"/>
      <c r="G3830" s="9"/>
      <c r="H3830" s="8"/>
      <c r="I3830" s="8"/>
      <c r="J3830" s="9"/>
      <c r="K3830" s="8"/>
      <c r="L3830" s="8"/>
      <c r="M3830" s="9"/>
      <c r="N3830" s="8"/>
      <c r="O3830" s="8"/>
      <c r="P3830" s="9"/>
      <c r="Q3830" s="8"/>
      <c r="R3830" s="8"/>
      <c r="S3830" s="9"/>
      <c r="T3830" s="8"/>
      <c r="U3830" s="8"/>
      <c r="V3830" s="9"/>
      <c r="W3830" s="8"/>
      <c r="X3830" s="8"/>
      <c r="Y3830" s="9"/>
      <c r="Z3830" s="8"/>
      <c r="AA3830" s="8"/>
      <c r="AB3830" s="9"/>
      <c r="AD3830" s="8"/>
      <c r="AE3830" s="9"/>
      <c r="AF3830" s="8"/>
      <c r="AG3830" s="8"/>
      <c r="AH3830" s="3"/>
      <c r="AI3830" s="8"/>
    </row>
    <row r="3831" spans="1:35" s="10" customFormat="1" ht="18.95" customHeight="1" x14ac:dyDescent="0.25">
      <c r="A3831" s="8"/>
      <c r="B3831" s="8"/>
      <c r="C3831" s="8"/>
      <c r="D3831" s="9"/>
      <c r="E3831" s="8"/>
      <c r="F3831" s="8"/>
      <c r="G3831" s="9"/>
      <c r="H3831" s="8"/>
      <c r="I3831" s="8"/>
      <c r="J3831" s="9"/>
      <c r="K3831" s="8"/>
      <c r="L3831" s="8"/>
      <c r="M3831" s="9"/>
      <c r="N3831" s="8"/>
      <c r="O3831" s="8"/>
      <c r="P3831" s="9"/>
      <c r="Q3831" s="8"/>
      <c r="R3831" s="8"/>
      <c r="S3831" s="9"/>
      <c r="T3831" s="8"/>
      <c r="U3831" s="8"/>
      <c r="V3831" s="9"/>
      <c r="W3831" s="8"/>
      <c r="X3831" s="8"/>
      <c r="Y3831" s="9"/>
      <c r="Z3831" s="8"/>
      <c r="AA3831" s="8"/>
      <c r="AB3831" s="9"/>
      <c r="AD3831" s="8"/>
      <c r="AE3831" s="9"/>
      <c r="AF3831" s="8"/>
      <c r="AG3831" s="8"/>
      <c r="AH3831" s="3"/>
      <c r="AI3831" s="8"/>
    </row>
    <row r="3832" spans="1:35" s="10" customFormat="1" ht="18.95" customHeight="1" x14ac:dyDescent="0.25">
      <c r="A3832" s="8"/>
      <c r="B3832" s="8"/>
      <c r="C3832" s="8"/>
      <c r="D3832" s="9"/>
      <c r="E3832" s="8"/>
      <c r="F3832" s="8"/>
      <c r="G3832" s="9"/>
      <c r="H3832" s="8"/>
      <c r="I3832" s="8"/>
      <c r="J3832" s="9"/>
      <c r="K3832" s="8"/>
      <c r="L3832" s="8"/>
      <c r="M3832" s="9"/>
      <c r="N3832" s="8"/>
      <c r="O3832" s="8"/>
      <c r="P3832" s="9"/>
      <c r="Q3832" s="8"/>
      <c r="R3832" s="8"/>
      <c r="S3832" s="9"/>
      <c r="T3832" s="8"/>
      <c r="U3832" s="8"/>
      <c r="V3832" s="9"/>
      <c r="W3832" s="8"/>
      <c r="X3832" s="8"/>
      <c r="Y3832" s="9"/>
      <c r="Z3832" s="8"/>
      <c r="AA3832" s="8"/>
      <c r="AB3832" s="9"/>
      <c r="AD3832" s="8"/>
      <c r="AE3832" s="9"/>
      <c r="AF3832" s="8"/>
      <c r="AG3832" s="8"/>
      <c r="AH3832" s="3"/>
      <c r="AI3832" s="8"/>
    </row>
    <row r="3833" spans="1:35" s="10" customFormat="1" ht="18.95" customHeight="1" x14ac:dyDescent="0.25">
      <c r="A3833" s="8"/>
      <c r="B3833" s="8"/>
      <c r="C3833" s="8"/>
      <c r="D3833" s="9"/>
      <c r="E3833" s="8"/>
      <c r="F3833" s="8"/>
      <c r="G3833" s="9"/>
      <c r="H3833" s="8"/>
      <c r="I3833" s="8"/>
      <c r="J3833" s="9"/>
      <c r="K3833" s="8"/>
      <c r="L3833" s="8"/>
      <c r="M3833" s="9"/>
      <c r="N3833" s="8"/>
      <c r="O3833" s="8"/>
      <c r="P3833" s="9"/>
      <c r="Q3833" s="8"/>
      <c r="R3833" s="8"/>
      <c r="S3833" s="9"/>
      <c r="T3833" s="8"/>
      <c r="U3833" s="8"/>
      <c r="V3833" s="9"/>
      <c r="W3833" s="8"/>
      <c r="X3833" s="8"/>
      <c r="Y3833" s="9"/>
      <c r="Z3833" s="8"/>
      <c r="AA3833" s="8"/>
      <c r="AB3833" s="9"/>
      <c r="AD3833" s="8"/>
      <c r="AE3833" s="9"/>
      <c r="AF3833" s="8"/>
      <c r="AG3833" s="8"/>
      <c r="AH3833" s="3"/>
      <c r="AI3833" s="8"/>
    </row>
    <row r="3834" spans="1:35" s="10" customFormat="1" ht="18.95" customHeight="1" x14ac:dyDescent="0.25">
      <c r="A3834" s="8"/>
      <c r="B3834" s="8"/>
      <c r="C3834" s="8"/>
      <c r="D3834" s="9"/>
      <c r="E3834" s="8"/>
      <c r="F3834" s="8"/>
      <c r="G3834" s="9"/>
      <c r="H3834" s="8"/>
      <c r="I3834" s="8"/>
      <c r="J3834" s="9"/>
      <c r="K3834" s="8"/>
      <c r="L3834" s="8"/>
      <c r="M3834" s="9"/>
      <c r="N3834" s="8"/>
      <c r="O3834" s="8"/>
      <c r="P3834" s="9"/>
      <c r="Q3834" s="8"/>
      <c r="R3834" s="8"/>
      <c r="S3834" s="9"/>
      <c r="T3834" s="8"/>
      <c r="U3834" s="8"/>
      <c r="V3834" s="9"/>
      <c r="W3834" s="8"/>
      <c r="X3834" s="8"/>
      <c r="Y3834" s="9"/>
      <c r="Z3834" s="8"/>
      <c r="AA3834" s="8"/>
      <c r="AB3834" s="9"/>
      <c r="AD3834" s="8"/>
      <c r="AE3834" s="9"/>
      <c r="AF3834" s="8"/>
      <c r="AG3834" s="8"/>
      <c r="AH3834" s="3"/>
      <c r="AI3834" s="8"/>
    </row>
    <row r="3835" spans="1:35" s="10" customFormat="1" ht="18.95" customHeight="1" x14ac:dyDescent="0.25">
      <c r="A3835" s="8"/>
      <c r="B3835" s="8"/>
      <c r="C3835" s="8"/>
      <c r="D3835" s="9"/>
      <c r="E3835" s="8"/>
      <c r="F3835" s="8"/>
      <c r="G3835" s="9"/>
      <c r="H3835" s="8"/>
      <c r="I3835" s="8"/>
      <c r="J3835" s="9"/>
      <c r="K3835" s="8"/>
      <c r="L3835" s="8"/>
      <c r="M3835" s="9"/>
      <c r="N3835" s="8"/>
      <c r="O3835" s="8"/>
      <c r="P3835" s="9"/>
      <c r="Q3835" s="8"/>
      <c r="R3835" s="8"/>
      <c r="S3835" s="9"/>
      <c r="T3835" s="8"/>
      <c r="U3835" s="8"/>
      <c r="V3835" s="9"/>
      <c r="W3835" s="8"/>
      <c r="X3835" s="8"/>
      <c r="Y3835" s="9"/>
      <c r="Z3835" s="8"/>
      <c r="AA3835" s="8"/>
      <c r="AB3835" s="9"/>
      <c r="AD3835" s="8"/>
      <c r="AE3835" s="9"/>
      <c r="AF3835" s="8"/>
      <c r="AG3835" s="8"/>
      <c r="AH3835" s="3"/>
      <c r="AI3835" s="8"/>
    </row>
    <row r="3836" spans="1:35" s="10" customFormat="1" ht="18.95" customHeight="1" x14ac:dyDescent="0.25">
      <c r="A3836" s="8"/>
      <c r="B3836" s="8"/>
      <c r="C3836" s="8"/>
      <c r="D3836" s="9"/>
      <c r="E3836" s="8"/>
      <c r="F3836" s="8"/>
      <c r="G3836" s="9"/>
      <c r="H3836" s="8"/>
      <c r="I3836" s="8"/>
      <c r="J3836" s="9"/>
      <c r="K3836" s="8"/>
      <c r="L3836" s="8"/>
      <c r="M3836" s="9"/>
      <c r="N3836" s="8"/>
      <c r="O3836" s="8"/>
      <c r="P3836" s="9"/>
      <c r="Q3836" s="8"/>
      <c r="R3836" s="8"/>
      <c r="S3836" s="9"/>
      <c r="T3836" s="8"/>
      <c r="U3836" s="8"/>
      <c r="V3836" s="9"/>
      <c r="W3836" s="8"/>
      <c r="X3836" s="8"/>
      <c r="Y3836" s="9"/>
      <c r="Z3836" s="8"/>
      <c r="AA3836" s="8"/>
      <c r="AB3836" s="9"/>
      <c r="AD3836" s="8"/>
      <c r="AE3836" s="9"/>
      <c r="AF3836" s="8"/>
      <c r="AG3836" s="8"/>
      <c r="AH3836" s="3"/>
      <c r="AI3836" s="8"/>
    </row>
    <row r="3837" spans="1:35" s="10" customFormat="1" ht="18.95" customHeight="1" x14ac:dyDescent="0.25">
      <c r="A3837" s="8"/>
      <c r="B3837" s="8"/>
      <c r="C3837" s="8"/>
      <c r="D3837" s="9"/>
      <c r="E3837" s="8"/>
      <c r="F3837" s="8"/>
      <c r="G3837" s="9"/>
      <c r="H3837" s="8"/>
      <c r="I3837" s="8"/>
      <c r="J3837" s="9"/>
      <c r="K3837" s="8"/>
      <c r="L3837" s="8"/>
      <c r="M3837" s="9"/>
      <c r="N3837" s="8"/>
      <c r="O3837" s="8"/>
      <c r="P3837" s="9"/>
      <c r="Q3837" s="8"/>
      <c r="R3837" s="8"/>
      <c r="S3837" s="9"/>
      <c r="T3837" s="8"/>
      <c r="U3837" s="8"/>
      <c r="V3837" s="9"/>
      <c r="W3837" s="8"/>
      <c r="X3837" s="8"/>
      <c r="Y3837" s="9"/>
      <c r="Z3837" s="8"/>
      <c r="AA3837" s="8"/>
      <c r="AB3837" s="9"/>
      <c r="AD3837" s="8"/>
      <c r="AE3837" s="9"/>
      <c r="AF3837" s="8"/>
      <c r="AG3837" s="8"/>
      <c r="AH3837" s="3"/>
      <c r="AI3837" s="8"/>
    </row>
    <row r="3838" spans="1:35" s="10" customFormat="1" ht="18.95" customHeight="1" x14ac:dyDescent="0.25">
      <c r="A3838" s="8"/>
      <c r="B3838" s="8"/>
      <c r="C3838" s="8"/>
      <c r="D3838" s="9"/>
      <c r="E3838" s="8"/>
      <c r="F3838" s="8"/>
      <c r="G3838" s="9"/>
      <c r="H3838" s="8"/>
      <c r="I3838" s="8"/>
      <c r="J3838" s="9"/>
      <c r="K3838" s="8"/>
      <c r="L3838" s="8"/>
      <c r="M3838" s="9"/>
      <c r="N3838" s="8"/>
      <c r="O3838" s="8"/>
      <c r="P3838" s="9"/>
      <c r="Q3838" s="8"/>
      <c r="R3838" s="8"/>
      <c r="S3838" s="9"/>
      <c r="T3838" s="8"/>
      <c r="U3838" s="8"/>
      <c r="V3838" s="9"/>
      <c r="W3838" s="8"/>
      <c r="X3838" s="8"/>
      <c r="Y3838" s="9"/>
      <c r="Z3838" s="8"/>
      <c r="AA3838" s="8"/>
      <c r="AB3838" s="9"/>
      <c r="AD3838" s="8"/>
      <c r="AE3838" s="9"/>
      <c r="AF3838" s="8"/>
      <c r="AG3838" s="8"/>
      <c r="AH3838" s="3"/>
      <c r="AI3838" s="8"/>
    </row>
    <row r="3839" spans="1:35" s="10" customFormat="1" ht="18.95" customHeight="1" x14ac:dyDescent="0.25">
      <c r="A3839" s="8"/>
      <c r="B3839" s="8"/>
      <c r="C3839" s="8"/>
      <c r="D3839" s="9"/>
      <c r="E3839" s="8"/>
      <c r="F3839" s="8"/>
      <c r="G3839" s="9"/>
      <c r="H3839" s="8"/>
      <c r="I3839" s="8"/>
      <c r="J3839" s="9"/>
      <c r="K3839" s="8"/>
      <c r="L3839" s="8"/>
      <c r="M3839" s="9"/>
      <c r="N3839" s="8"/>
      <c r="O3839" s="8"/>
      <c r="P3839" s="9"/>
      <c r="Q3839" s="8"/>
      <c r="R3839" s="8"/>
      <c r="S3839" s="9"/>
      <c r="T3839" s="8"/>
      <c r="U3839" s="8"/>
      <c r="V3839" s="9"/>
      <c r="W3839" s="8"/>
      <c r="X3839" s="8"/>
      <c r="Y3839" s="9"/>
      <c r="Z3839" s="8"/>
      <c r="AA3839" s="8"/>
      <c r="AB3839" s="9"/>
      <c r="AD3839" s="8"/>
      <c r="AE3839" s="9"/>
      <c r="AF3839" s="8"/>
      <c r="AG3839" s="8"/>
      <c r="AH3839" s="3"/>
      <c r="AI3839" s="8"/>
    </row>
    <row r="3840" spans="1:35" s="10" customFormat="1" ht="18.95" customHeight="1" x14ac:dyDescent="0.25">
      <c r="A3840" s="8"/>
      <c r="B3840" s="8"/>
      <c r="C3840" s="8"/>
      <c r="D3840" s="9"/>
      <c r="E3840" s="8"/>
      <c r="F3840" s="8"/>
      <c r="G3840" s="9"/>
      <c r="H3840" s="8"/>
      <c r="I3840" s="8"/>
      <c r="J3840" s="9"/>
      <c r="K3840" s="8"/>
      <c r="L3840" s="8"/>
      <c r="M3840" s="9"/>
      <c r="N3840" s="8"/>
      <c r="O3840" s="8"/>
      <c r="P3840" s="9"/>
      <c r="Q3840" s="8"/>
      <c r="R3840" s="8"/>
      <c r="S3840" s="9"/>
      <c r="T3840" s="8"/>
      <c r="U3840" s="8"/>
      <c r="V3840" s="9"/>
      <c r="W3840" s="8"/>
      <c r="X3840" s="8"/>
      <c r="Y3840" s="9"/>
      <c r="Z3840" s="8"/>
      <c r="AA3840" s="8"/>
      <c r="AB3840" s="9"/>
      <c r="AD3840" s="8"/>
      <c r="AE3840" s="9"/>
      <c r="AF3840" s="8"/>
      <c r="AG3840" s="8"/>
      <c r="AH3840" s="3"/>
      <c r="AI3840" s="8"/>
    </row>
    <row r="3841" spans="1:35" s="10" customFormat="1" ht="18.95" customHeight="1" x14ac:dyDescent="0.25">
      <c r="A3841" s="8"/>
      <c r="B3841" s="8"/>
      <c r="C3841" s="8"/>
      <c r="D3841" s="9"/>
      <c r="E3841" s="8"/>
      <c r="F3841" s="8"/>
      <c r="G3841" s="9"/>
      <c r="H3841" s="8"/>
      <c r="I3841" s="8"/>
      <c r="J3841" s="9"/>
      <c r="K3841" s="8"/>
      <c r="L3841" s="8"/>
      <c r="M3841" s="9"/>
      <c r="N3841" s="8"/>
      <c r="O3841" s="8"/>
      <c r="P3841" s="9"/>
      <c r="Q3841" s="8"/>
      <c r="R3841" s="8"/>
      <c r="S3841" s="9"/>
      <c r="T3841" s="8"/>
      <c r="U3841" s="8"/>
      <c r="V3841" s="9"/>
      <c r="W3841" s="8"/>
      <c r="X3841" s="8"/>
      <c r="Y3841" s="9"/>
      <c r="Z3841" s="8"/>
      <c r="AA3841" s="8"/>
      <c r="AB3841" s="9"/>
      <c r="AD3841" s="8"/>
      <c r="AE3841" s="9"/>
      <c r="AF3841" s="8"/>
      <c r="AG3841" s="8"/>
      <c r="AH3841" s="3"/>
      <c r="AI3841" s="8"/>
    </row>
    <row r="3842" spans="1:35" s="10" customFormat="1" ht="18.95" customHeight="1" x14ac:dyDescent="0.25">
      <c r="A3842" s="8"/>
      <c r="B3842" s="8"/>
      <c r="C3842" s="8"/>
      <c r="D3842" s="9"/>
      <c r="E3842" s="8"/>
      <c r="F3842" s="8"/>
      <c r="G3842" s="9"/>
      <c r="H3842" s="8"/>
      <c r="I3842" s="8"/>
      <c r="J3842" s="9"/>
      <c r="K3842" s="8"/>
      <c r="L3842" s="8"/>
      <c r="M3842" s="9"/>
      <c r="N3842" s="8"/>
      <c r="O3842" s="8"/>
      <c r="P3842" s="9"/>
      <c r="Q3842" s="8"/>
      <c r="R3842" s="8"/>
      <c r="S3842" s="9"/>
      <c r="T3842" s="8"/>
      <c r="U3842" s="8"/>
      <c r="V3842" s="9"/>
      <c r="W3842" s="8"/>
      <c r="X3842" s="8"/>
      <c r="Y3842" s="9"/>
      <c r="Z3842" s="8"/>
      <c r="AA3842" s="8"/>
      <c r="AB3842" s="9"/>
      <c r="AD3842" s="8"/>
      <c r="AE3842" s="9"/>
      <c r="AF3842" s="8"/>
      <c r="AG3842" s="8"/>
      <c r="AH3842" s="3"/>
      <c r="AI3842" s="8"/>
    </row>
    <row r="3843" spans="1:35" s="10" customFormat="1" ht="18.95" customHeight="1" x14ac:dyDescent="0.25">
      <c r="A3843" s="8"/>
      <c r="B3843" s="8"/>
      <c r="C3843" s="8"/>
      <c r="D3843" s="9"/>
      <c r="E3843" s="8"/>
      <c r="F3843" s="8"/>
      <c r="G3843" s="9"/>
      <c r="H3843" s="8"/>
      <c r="I3843" s="8"/>
      <c r="J3843" s="9"/>
      <c r="K3843" s="8"/>
      <c r="L3843" s="8"/>
      <c r="M3843" s="9"/>
      <c r="N3843" s="8"/>
      <c r="O3843" s="8"/>
      <c r="P3843" s="9"/>
      <c r="Q3843" s="8"/>
      <c r="R3843" s="8"/>
      <c r="S3843" s="9"/>
      <c r="T3843" s="8"/>
      <c r="U3843" s="8"/>
      <c r="V3843" s="9"/>
      <c r="W3843" s="8"/>
      <c r="X3843" s="8"/>
      <c r="Y3843" s="9"/>
      <c r="Z3843" s="8"/>
      <c r="AA3843" s="8"/>
      <c r="AB3843" s="9"/>
      <c r="AD3843" s="8"/>
      <c r="AE3843" s="9"/>
      <c r="AF3843" s="8"/>
      <c r="AG3843" s="8"/>
      <c r="AH3843" s="3"/>
      <c r="AI3843" s="8"/>
    </row>
    <row r="3844" spans="1:35" s="10" customFormat="1" ht="18.95" customHeight="1" x14ac:dyDescent="0.25">
      <c r="A3844" s="8"/>
      <c r="B3844" s="8"/>
      <c r="C3844" s="8"/>
      <c r="D3844" s="9"/>
      <c r="E3844" s="8"/>
      <c r="F3844" s="8"/>
      <c r="G3844" s="9"/>
      <c r="H3844" s="8"/>
      <c r="I3844" s="8"/>
      <c r="J3844" s="9"/>
      <c r="K3844" s="8"/>
      <c r="L3844" s="8"/>
      <c r="M3844" s="9"/>
      <c r="N3844" s="8"/>
      <c r="O3844" s="8"/>
      <c r="P3844" s="9"/>
      <c r="Q3844" s="8"/>
      <c r="R3844" s="8"/>
      <c r="S3844" s="9"/>
      <c r="T3844" s="8"/>
      <c r="U3844" s="8"/>
      <c r="V3844" s="9"/>
      <c r="W3844" s="8"/>
      <c r="X3844" s="8"/>
      <c r="Y3844" s="9"/>
      <c r="Z3844" s="8"/>
      <c r="AA3844" s="8"/>
      <c r="AB3844" s="9"/>
      <c r="AD3844" s="8"/>
      <c r="AE3844" s="9"/>
      <c r="AF3844" s="8"/>
      <c r="AG3844" s="8"/>
      <c r="AH3844" s="3"/>
      <c r="AI3844" s="8"/>
    </row>
    <row r="3845" spans="1:35" s="10" customFormat="1" ht="18.95" customHeight="1" x14ac:dyDescent="0.25">
      <c r="A3845" s="8"/>
      <c r="B3845" s="8"/>
      <c r="C3845" s="8"/>
      <c r="D3845" s="9"/>
      <c r="E3845" s="8"/>
      <c r="F3845" s="8"/>
      <c r="G3845" s="9"/>
      <c r="H3845" s="8"/>
      <c r="I3845" s="8"/>
      <c r="J3845" s="9"/>
      <c r="K3845" s="8"/>
      <c r="L3845" s="8"/>
      <c r="M3845" s="9"/>
      <c r="N3845" s="8"/>
      <c r="O3845" s="8"/>
      <c r="P3845" s="9"/>
      <c r="Q3845" s="8"/>
      <c r="R3845" s="8"/>
      <c r="S3845" s="9"/>
      <c r="T3845" s="8"/>
      <c r="U3845" s="8"/>
      <c r="V3845" s="9"/>
      <c r="W3845" s="8"/>
      <c r="X3845" s="8"/>
      <c r="Y3845" s="9"/>
      <c r="Z3845" s="8"/>
      <c r="AA3845" s="8"/>
      <c r="AB3845" s="9"/>
      <c r="AD3845" s="8"/>
      <c r="AE3845" s="9"/>
      <c r="AF3845" s="8"/>
      <c r="AG3845" s="8"/>
      <c r="AH3845" s="3"/>
      <c r="AI3845" s="8"/>
    </row>
    <row r="3846" spans="1:35" s="10" customFormat="1" ht="18.95" customHeight="1" x14ac:dyDescent="0.25">
      <c r="A3846" s="8"/>
      <c r="B3846" s="8"/>
      <c r="C3846" s="8"/>
      <c r="D3846" s="9"/>
      <c r="E3846" s="8"/>
      <c r="F3846" s="8"/>
      <c r="G3846" s="9"/>
      <c r="H3846" s="8"/>
      <c r="I3846" s="8"/>
      <c r="J3846" s="9"/>
      <c r="K3846" s="8"/>
      <c r="L3846" s="8"/>
      <c r="M3846" s="9"/>
      <c r="N3846" s="8"/>
      <c r="O3846" s="8"/>
      <c r="P3846" s="9"/>
      <c r="Q3846" s="8"/>
      <c r="R3846" s="8"/>
      <c r="S3846" s="9"/>
      <c r="T3846" s="8"/>
      <c r="U3846" s="8"/>
      <c r="V3846" s="9"/>
      <c r="W3846" s="8"/>
      <c r="X3846" s="8"/>
      <c r="Y3846" s="9"/>
      <c r="Z3846" s="8"/>
      <c r="AA3846" s="8"/>
      <c r="AB3846" s="9"/>
      <c r="AD3846" s="8"/>
      <c r="AE3846" s="9"/>
      <c r="AF3846" s="8"/>
      <c r="AG3846" s="8"/>
      <c r="AH3846" s="3"/>
      <c r="AI3846" s="8"/>
    </row>
    <row r="3847" spans="1:35" s="10" customFormat="1" ht="18.95" customHeight="1" x14ac:dyDescent="0.25">
      <c r="A3847" s="8"/>
      <c r="B3847" s="8"/>
      <c r="C3847" s="8"/>
      <c r="D3847" s="9"/>
      <c r="E3847" s="8"/>
      <c r="F3847" s="8"/>
      <c r="G3847" s="9"/>
      <c r="H3847" s="8"/>
      <c r="I3847" s="8"/>
      <c r="J3847" s="9"/>
      <c r="K3847" s="8"/>
      <c r="L3847" s="8"/>
      <c r="M3847" s="9"/>
      <c r="N3847" s="8"/>
      <c r="O3847" s="8"/>
      <c r="P3847" s="9"/>
      <c r="Q3847" s="8"/>
      <c r="R3847" s="8"/>
      <c r="S3847" s="9"/>
      <c r="T3847" s="8"/>
      <c r="U3847" s="8"/>
      <c r="V3847" s="9"/>
      <c r="W3847" s="8"/>
      <c r="X3847" s="8"/>
      <c r="Y3847" s="9"/>
      <c r="Z3847" s="8"/>
      <c r="AA3847" s="8"/>
      <c r="AB3847" s="9"/>
      <c r="AD3847" s="8"/>
      <c r="AE3847" s="9"/>
      <c r="AF3847" s="8"/>
      <c r="AG3847" s="8"/>
      <c r="AH3847" s="3"/>
      <c r="AI3847" s="8"/>
    </row>
    <row r="3848" spans="1:35" s="10" customFormat="1" ht="18.95" customHeight="1" x14ac:dyDescent="0.25">
      <c r="A3848" s="8"/>
      <c r="B3848" s="8"/>
      <c r="C3848" s="8"/>
      <c r="D3848" s="9"/>
      <c r="E3848" s="8"/>
      <c r="F3848" s="8"/>
      <c r="G3848" s="9"/>
      <c r="H3848" s="8"/>
      <c r="I3848" s="8"/>
      <c r="J3848" s="9"/>
      <c r="K3848" s="8"/>
      <c r="L3848" s="8"/>
      <c r="M3848" s="9"/>
      <c r="N3848" s="8"/>
      <c r="O3848" s="8"/>
      <c r="P3848" s="9"/>
      <c r="Q3848" s="8"/>
      <c r="R3848" s="8"/>
      <c r="S3848" s="9"/>
      <c r="T3848" s="8"/>
      <c r="U3848" s="8"/>
      <c r="V3848" s="9"/>
      <c r="W3848" s="8"/>
      <c r="X3848" s="8"/>
      <c r="Y3848" s="9"/>
      <c r="Z3848" s="8"/>
      <c r="AA3848" s="8"/>
      <c r="AB3848" s="9"/>
      <c r="AD3848" s="8"/>
      <c r="AE3848" s="9"/>
      <c r="AF3848" s="8"/>
      <c r="AG3848" s="8"/>
      <c r="AH3848" s="3"/>
      <c r="AI3848" s="8"/>
    </row>
    <row r="3849" spans="1:35" s="10" customFormat="1" ht="18.95" customHeight="1" x14ac:dyDescent="0.25">
      <c r="A3849" s="8"/>
      <c r="B3849" s="8"/>
      <c r="C3849" s="8"/>
      <c r="D3849" s="9"/>
      <c r="E3849" s="8"/>
      <c r="F3849" s="8"/>
      <c r="G3849" s="9"/>
      <c r="H3849" s="8"/>
      <c r="I3849" s="8"/>
      <c r="J3849" s="9"/>
      <c r="K3849" s="8"/>
      <c r="L3849" s="8"/>
      <c r="M3849" s="9"/>
      <c r="N3849" s="8"/>
      <c r="O3849" s="8"/>
      <c r="P3849" s="9"/>
      <c r="Q3849" s="8"/>
      <c r="R3849" s="8"/>
      <c r="S3849" s="9"/>
      <c r="T3849" s="8"/>
      <c r="U3849" s="8"/>
      <c r="V3849" s="9"/>
      <c r="W3849" s="8"/>
      <c r="X3849" s="8"/>
      <c r="Y3849" s="9"/>
      <c r="Z3849" s="8"/>
      <c r="AA3849" s="8"/>
      <c r="AB3849" s="9"/>
      <c r="AD3849" s="8"/>
      <c r="AE3849" s="9"/>
      <c r="AF3849" s="8"/>
      <c r="AG3849" s="8"/>
      <c r="AH3849" s="3"/>
      <c r="AI3849" s="8"/>
    </row>
    <row r="3850" spans="1:35" s="10" customFormat="1" ht="18.95" customHeight="1" x14ac:dyDescent="0.25">
      <c r="A3850" s="8"/>
      <c r="B3850" s="8"/>
      <c r="C3850" s="8"/>
      <c r="D3850" s="9"/>
      <c r="E3850" s="8"/>
      <c r="F3850" s="8"/>
      <c r="G3850" s="9"/>
      <c r="H3850" s="8"/>
      <c r="I3850" s="8"/>
      <c r="J3850" s="9"/>
      <c r="K3850" s="8"/>
      <c r="L3850" s="8"/>
      <c r="M3850" s="9"/>
      <c r="N3850" s="8"/>
      <c r="O3850" s="8"/>
      <c r="P3850" s="9"/>
      <c r="Q3850" s="8"/>
      <c r="R3850" s="8"/>
      <c r="S3850" s="9"/>
      <c r="T3850" s="8"/>
      <c r="U3850" s="8"/>
      <c r="V3850" s="9"/>
      <c r="W3850" s="8"/>
      <c r="X3850" s="8"/>
      <c r="Y3850" s="9"/>
      <c r="Z3850" s="8"/>
      <c r="AA3850" s="8"/>
      <c r="AB3850" s="9"/>
      <c r="AD3850" s="8"/>
      <c r="AE3850" s="9"/>
      <c r="AF3850" s="8"/>
      <c r="AG3850" s="8"/>
      <c r="AH3850" s="3"/>
      <c r="AI3850" s="8"/>
    </row>
    <row r="3851" spans="1:35" s="10" customFormat="1" ht="18.95" customHeight="1" x14ac:dyDescent="0.25">
      <c r="A3851" s="8"/>
      <c r="B3851" s="8"/>
      <c r="C3851" s="8"/>
      <c r="D3851" s="9"/>
      <c r="E3851" s="8"/>
      <c r="F3851" s="8"/>
      <c r="G3851" s="9"/>
      <c r="H3851" s="8"/>
      <c r="I3851" s="8"/>
      <c r="J3851" s="9"/>
      <c r="K3851" s="8"/>
      <c r="L3851" s="8"/>
      <c r="M3851" s="9"/>
      <c r="N3851" s="8"/>
      <c r="O3851" s="8"/>
      <c r="P3851" s="9"/>
      <c r="Q3851" s="8"/>
      <c r="R3851" s="8"/>
      <c r="S3851" s="9"/>
      <c r="T3851" s="8"/>
      <c r="U3851" s="8"/>
      <c r="V3851" s="9"/>
      <c r="W3851" s="8"/>
      <c r="X3851" s="8"/>
      <c r="Y3851" s="9"/>
      <c r="Z3851" s="8"/>
      <c r="AA3851" s="8"/>
      <c r="AB3851" s="9"/>
      <c r="AD3851" s="8"/>
      <c r="AE3851" s="9"/>
      <c r="AF3851" s="8"/>
      <c r="AG3851" s="8"/>
      <c r="AH3851" s="3"/>
      <c r="AI3851" s="8"/>
    </row>
    <row r="3852" spans="1:35" s="10" customFormat="1" ht="18.95" customHeight="1" x14ac:dyDescent="0.25">
      <c r="A3852" s="8"/>
      <c r="B3852" s="8"/>
      <c r="C3852" s="8"/>
      <c r="D3852" s="9"/>
      <c r="E3852" s="8"/>
      <c r="F3852" s="8"/>
      <c r="G3852" s="9"/>
      <c r="H3852" s="8"/>
      <c r="I3852" s="8"/>
      <c r="J3852" s="9"/>
      <c r="K3852" s="8"/>
      <c r="L3852" s="8"/>
      <c r="M3852" s="9"/>
      <c r="N3852" s="8"/>
      <c r="O3852" s="8"/>
      <c r="P3852" s="9"/>
      <c r="Q3852" s="8"/>
      <c r="R3852" s="8"/>
      <c r="S3852" s="9"/>
      <c r="T3852" s="8"/>
      <c r="U3852" s="8"/>
      <c r="V3852" s="9"/>
      <c r="W3852" s="8"/>
      <c r="X3852" s="8"/>
      <c r="Y3852" s="9"/>
      <c r="Z3852" s="8"/>
      <c r="AA3852" s="8"/>
      <c r="AB3852" s="9"/>
      <c r="AD3852" s="8"/>
      <c r="AE3852" s="9"/>
      <c r="AF3852" s="8"/>
      <c r="AG3852" s="8"/>
      <c r="AH3852" s="3"/>
      <c r="AI3852" s="8"/>
    </row>
    <row r="3853" spans="1:35" s="10" customFormat="1" ht="18.95" customHeight="1" x14ac:dyDescent="0.25">
      <c r="A3853" s="8"/>
      <c r="B3853" s="8"/>
      <c r="C3853" s="8"/>
      <c r="D3853" s="9"/>
      <c r="E3853" s="8"/>
      <c r="F3853" s="8"/>
      <c r="G3853" s="9"/>
      <c r="H3853" s="8"/>
      <c r="I3853" s="8"/>
      <c r="J3853" s="9"/>
      <c r="K3853" s="8"/>
      <c r="L3853" s="8"/>
      <c r="M3853" s="9"/>
      <c r="N3853" s="8"/>
      <c r="O3853" s="8"/>
      <c r="P3853" s="9"/>
      <c r="Q3853" s="8"/>
      <c r="R3853" s="8"/>
      <c r="S3853" s="9"/>
      <c r="T3853" s="8"/>
      <c r="U3853" s="8"/>
      <c r="V3853" s="9"/>
      <c r="W3853" s="8"/>
      <c r="X3853" s="8"/>
      <c r="Y3853" s="9"/>
      <c r="Z3853" s="8"/>
      <c r="AA3853" s="8"/>
      <c r="AB3853" s="9"/>
      <c r="AD3853" s="8"/>
      <c r="AE3853" s="9"/>
      <c r="AF3853" s="8"/>
      <c r="AG3853" s="8"/>
      <c r="AH3853" s="3"/>
      <c r="AI3853" s="8"/>
    </row>
    <row r="3854" spans="1:35" s="10" customFormat="1" ht="18.95" customHeight="1" x14ac:dyDescent="0.25">
      <c r="A3854" s="8"/>
      <c r="B3854" s="8"/>
      <c r="C3854" s="8"/>
      <c r="D3854" s="9"/>
      <c r="E3854" s="8"/>
      <c r="F3854" s="8"/>
      <c r="G3854" s="9"/>
      <c r="H3854" s="8"/>
      <c r="I3854" s="8"/>
      <c r="J3854" s="9"/>
      <c r="K3854" s="8"/>
      <c r="L3854" s="8"/>
      <c r="M3854" s="9"/>
      <c r="N3854" s="8"/>
      <c r="O3854" s="8"/>
      <c r="P3854" s="9"/>
      <c r="Q3854" s="8"/>
      <c r="R3854" s="8"/>
      <c r="S3854" s="9"/>
      <c r="T3854" s="8"/>
      <c r="U3854" s="8"/>
      <c r="V3854" s="9"/>
      <c r="W3854" s="8"/>
      <c r="X3854" s="8"/>
      <c r="Y3854" s="9"/>
      <c r="Z3854" s="8"/>
      <c r="AA3854" s="8"/>
      <c r="AB3854" s="9"/>
      <c r="AD3854" s="8"/>
      <c r="AE3854" s="9"/>
      <c r="AF3854" s="8"/>
      <c r="AG3854" s="8"/>
      <c r="AH3854" s="3"/>
      <c r="AI3854" s="8"/>
    </row>
    <row r="3855" spans="1:35" s="10" customFormat="1" ht="18.95" customHeight="1" x14ac:dyDescent="0.25">
      <c r="A3855" s="8"/>
      <c r="B3855" s="8"/>
      <c r="C3855" s="8"/>
      <c r="D3855" s="9"/>
      <c r="E3855" s="8"/>
      <c r="F3855" s="8"/>
      <c r="G3855" s="9"/>
      <c r="H3855" s="8"/>
      <c r="I3855" s="8"/>
      <c r="J3855" s="9"/>
      <c r="K3855" s="8"/>
      <c r="L3855" s="8"/>
      <c r="M3855" s="9"/>
      <c r="N3855" s="8"/>
      <c r="O3855" s="8"/>
      <c r="P3855" s="9"/>
      <c r="Q3855" s="8"/>
      <c r="R3855" s="8"/>
      <c r="S3855" s="9"/>
      <c r="T3855" s="8"/>
      <c r="U3855" s="8"/>
      <c r="V3855" s="9"/>
      <c r="W3855" s="8"/>
      <c r="X3855" s="8"/>
      <c r="Y3855" s="9"/>
      <c r="Z3855" s="8"/>
      <c r="AA3855" s="8"/>
      <c r="AB3855" s="9"/>
      <c r="AD3855" s="8"/>
      <c r="AE3855" s="9"/>
      <c r="AF3855" s="8"/>
      <c r="AG3855" s="8"/>
      <c r="AH3855" s="3"/>
      <c r="AI3855" s="8"/>
    </row>
    <row r="3856" spans="1:35" s="10" customFormat="1" ht="18.95" customHeight="1" x14ac:dyDescent="0.25">
      <c r="A3856" s="8"/>
      <c r="B3856" s="8"/>
      <c r="C3856" s="8"/>
      <c r="D3856" s="9"/>
      <c r="E3856" s="8"/>
      <c r="F3856" s="8"/>
      <c r="G3856" s="9"/>
      <c r="H3856" s="8"/>
      <c r="I3856" s="8"/>
      <c r="J3856" s="9"/>
      <c r="K3856" s="8"/>
      <c r="L3856" s="8"/>
      <c r="M3856" s="9"/>
      <c r="N3856" s="8"/>
      <c r="O3856" s="8"/>
      <c r="P3856" s="9"/>
      <c r="Q3856" s="8"/>
      <c r="R3856" s="8"/>
      <c r="S3856" s="9"/>
      <c r="T3856" s="8"/>
      <c r="U3856" s="8"/>
      <c r="V3856" s="9"/>
      <c r="W3856" s="8"/>
      <c r="X3856" s="8"/>
      <c r="Y3856" s="9"/>
      <c r="Z3856" s="8"/>
      <c r="AA3856" s="8"/>
      <c r="AB3856" s="9"/>
      <c r="AD3856" s="8"/>
      <c r="AE3856" s="9"/>
      <c r="AF3856" s="8"/>
      <c r="AG3856" s="8"/>
      <c r="AH3856" s="3"/>
      <c r="AI3856" s="8"/>
    </row>
    <row r="3857" spans="1:35" s="10" customFormat="1" ht="18.95" customHeight="1" x14ac:dyDescent="0.25">
      <c r="A3857" s="8"/>
      <c r="B3857" s="8"/>
      <c r="C3857" s="8"/>
      <c r="D3857" s="9"/>
      <c r="E3857" s="8"/>
      <c r="F3857" s="8"/>
      <c r="G3857" s="9"/>
      <c r="H3857" s="8"/>
      <c r="I3857" s="8"/>
      <c r="J3857" s="9"/>
      <c r="K3857" s="8"/>
      <c r="L3857" s="8"/>
      <c r="M3857" s="9"/>
      <c r="N3857" s="8"/>
      <c r="O3857" s="8"/>
      <c r="P3857" s="9"/>
      <c r="Q3857" s="8"/>
      <c r="R3857" s="8"/>
      <c r="S3857" s="9"/>
      <c r="T3857" s="8"/>
      <c r="U3857" s="8"/>
      <c r="V3857" s="9"/>
      <c r="W3857" s="8"/>
      <c r="X3857" s="8"/>
      <c r="Y3857" s="9"/>
      <c r="Z3857" s="8"/>
      <c r="AA3857" s="8"/>
      <c r="AB3857" s="9"/>
      <c r="AD3857" s="8"/>
      <c r="AE3857" s="9"/>
      <c r="AF3857" s="8"/>
      <c r="AG3857" s="8"/>
      <c r="AH3857" s="3"/>
      <c r="AI3857" s="8"/>
    </row>
    <row r="3858" spans="1:35" s="10" customFormat="1" ht="18.95" customHeight="1" x14ac:dyDescent="0.25">
      <c r="A3858" s="8"/>
      <c r="B3858" s="8"/>
      <c r="C3858" s="8"/>
      <c r="D3858" s="9"/>
      <c r="E3858" s="8"/>
      <c r="F3858" s="8"/>
      <c r="G3858" s="9"/>
      <c r="H3858" s="8"/>
      <c r="I3858" s="8"/>
      <c r="J3858" s="9"/>
      <c r="K3858" s="8"/>
      <c r="L3858" s="8"/>
      <c r="M3858" s="9"/>
      <c r="N3858" s="8"/>
      <c r="O3858" s="8"/>
      <c r="P3858" s="9"/>
      <c r="Q3858" s="8"/>
      <c r="R3858" s="8"/>
      <c r="S3858" s="9"/>
      <c r="T3858" s="8"/>
      <c r="U3858" s="8"/>
      <c r="V3858" s="9"/>
      <c r="W3858" s="8"/>
      <c r="X3858" s="8"/>
      <c r="Y3858" s="9"/>
      <c r="Z3858" s="8"/>
      <c r="AA3858" s="8"/>
      <c r="AB3858" s="9"/>
      <c r="AD3858" s="8"/>
      <c r="AE3858" s="9"/>
      <c r="AF3858" s="8"/>
      <c r="AG3858" s="8"/>
      <c r="AH3858" s="3"/>
      <c r="AI3858" s="8"/>
    </row>
    <row r="3859" spans="1:35" s="10" customFormat="1" ht="18.95" customHeight="1" x14ac:dyDescent="0.25">
      <c r="A3859" s="8"/>
      <c r="B3859" s="8"/>
      <c r="C3859" s="8"/>
      <c r="D3859" s="9"/>
      <c r="E3859" s="8"/>
      <c r="F3859" s="8"/>
      <c r="G3859" s="9"/>
      <c r="H3859" s="8"/>
      <c r="I3859" s="8"/>
      <c r="J3859" s="9"/>
      <c r="K3859" s="8"/>
      <c r="L3859" s="8"/>
      <c r="M3859" s="9"/>
      <c r="N3859" s="8"/>
      <c r="O3859" s="8"/>
      <c r="P3859" s="9"/>
      <c r="Q3859" s="8"/>
      <c r="R3859" s="8"/>
      <c r="S3859" s="9"/>
      <c r="T3859" s="8"/>
      <c r="U3859" s="8"/>
      <c r="V3859" s="9"/>
      <c r="W3859" s="8"/>
      <c r="X3859" s="8"/>
      <c r="Y3859" s="9"/>
      <c r="Z3859" s="8"/>
      <c r="AA3859" s="8"/>
      <c r="AB3859" s="9"/>
      <c r="AD3859" s="8"/>
      <c r="AE3859" s="9"/>
      <c r="AF3859" s="8"/>
      <c r="AG3859" s="8"/>
      <c r="AH3859" s="3"/>
      <c r="AI3859" s="8"/>
    </row>
    <row r="3860" spans="1:35" s="10" customFormat="1" ht="18.95" customHeight="1" x14ac:dyDescent="0.25">
      <c r="A3860" s="8"/>
      <c r="B3860" s="8"/>
      <c r="C3860" s="8"/>
      <c r="D3860" s="9"/>
      <c r="E3860" s="8"/>
      <c r="F3860" s="8"/>
      <c r="G3860" s="9"/>
      <c r="H3860" s="8"/>
      <c r="I3860" s="8"/>
      <c r="J3860" s="9"/>
      <c r="K3860" s="8"/>
      <c r="L3860" s="8"/>
      <c r="M3860" s="9"/>
      <c r="N3860" s="8"/>
      <c r="O3860" s="8"/>
      <c r="P3860" s="9"/>
      <c r="Q3860" s="8"/>
      <c r="R3860" s="8"/>
      <c r="S3860" s="9"/>
      <c r="T3860" s="8"/>
      <c r="U3860" s="8"/>
      <c r="V3860" s="9"/>
      <c r="W3860" s="8"/>
      <c r="X3860" s="8"/>
      <c r="Y3860" s="9"/>
      <c r="Z3860" s="8"/>
      <c r="AA3860" s="8"/>
      <c r="AB3860" s="9"/>
      <c r="AD3860" s="8"/>
      <c r="AE3860" s="9"/>
      <c r="AF3860" s="8"/>
      <c r="AG3860" s="8"/>
      <c r="AH3860" s="3"/>
      <c r="AI3860" s="8"/>
    </row>
    <row r="3861" spans="1:35" s="10" customFormat="1" ht="18.95" customHeight="1" x14ac:dyDescent="0.25">
      <c r="A3861" s="8"/>
      <c r="B3861" s="8"/>
      <c r="C3861" s="8"/>
      <c r="D3861" s="9"/>
      <c r="E3861" s="8"/>
      <c r="F3861" s="8"/>
      <c r="G3861" s="9"/>
      <c r="H3861" s="8"/>
      <c r="I3861" s="8"/>
      <c r="J3861" s="9"/>
      <c r="K3861" s="8"/>
      <c r="L3861" s="8"/>
      <c r="M3861" s="9"/>
      <c r="N3861" s="8"/>
      <c r="O3861" s="8"/>
      <c r="P3861" s="9"/>
      <c r="Q3861" s="8"/>
      <c r="R3861" s="8"/>
      <c r="S3861" s="9"/>
      <c r="T3861" s="8"/>
      <c r="U3861" s="8"/>
      <c r="V3861" s="9"/>
      <c r="W3861" s="8"/>
      <c r="X3861" s="8"/>
      <c r="Y3861" s="9"/>
      <c r="Z3861" s="8"/>
      <c r="AA3861" s="8"/>
      <c r="AB3861" s="9"/>
      <c r="AD3861" s="8"/>
      <c r="AE3861" s="9"/>
      <c r="AF3861" s="8"/>
      <c r="AG3861" s="8"/>
      <c r="AH3861" s="3"/>
      <c r="AI3861" s="8"/>
    </row>
    <row r="3862" spans="1:35" s="10" customFormat="1" ht="18.95" customHeight="1" x14ac:dyDescent="0.25">
      <c r="A3862" s="8"/>
      <c r="B3862" s="8"/>
      <c r="C3862" s="8"/>
      <c r="D3862" s="9"/>
      <c r="E3862" s="8"/>
      <c r="F3862" s="8"/>
      <c r="G3862" s="9"/>
      <c r="H3862" s="8"/>
      <c r="I3862" s="8"/>
      <c r="J3862" s="9"/>
      <c r="K3862" s="8"/>
      <c r="L3862" s="8"/>
      <c r="M3862" s="9"/>
      <c r="N3862" s="8"/>
      <c r="O3862" s="8"/>
      <c r="P3862" s="9"/>
      <c r="Q3862" s="8"/>
      <c r="R3862" s="8"/>
      <c r="S3862" s="9"/>
      <c r="T3862" s="8"/>
      <c r="U3862" s="8"/>
      <c r="V3862" s="9"/>
      <c r="W3862" s="8"/>
      <c r="X3862" s="8"/>
      <c r="Y3862" s="9"/>
      <c r="Z3862" s="8"/>
      <c r="AA3862" s="8"/>
      <c r="AB3862" s="9"/>
      <c r="AD3862" s="8"/>
      <c r="AE3862" s="9"/>
      <c r="AF3862" s="8"/>
      <c r="AG3862" s="8"/>
      <c r="AH3862" s="3"/>
      <c r="AI3862" s="8"/>
    </row>
    <row r="3863" spans="1:35" s="10" customFormat="1" ht="18.95" customHeight="1" x14ac:dyDescent="0.25">
      <c r="A3863" s="8"/>
      <c r="B3863" s="8"/>
      <c r="C3863" s="8"/>
      <c r="D3863" s="9"/>
      <c r="E3863" s="8"/>
      <c r="F3863" s="8"/>
      <c r="G3863" s="9"/>
      <c r="H3863" s="8"/>
      <c r="I3863" s="8"/>
      <c r="J3863" s="9"/>
      <c r="K3863" s="8"/>
      <c r="L3863" s="8"/>
      <c r="M3863" s="9"/>
      <c r="N3863" s="8"/>
      <c r="O3863" s="8"/>
      <c r="P3863" s="9"/>
      <c r="Q3863" s="8"/>
      <c r="R3863" s="8"/>
      <c r="S3863" s="9"/>
      <c r="T3863" s="8"/>
      <c r="U3863" s="8"/>
      <c r="V3863" s="9"/>
      <c r="W3863" s="8"/>
      <c r="X3863" s="8"/>
      <c r="Y3863" s="9"/>
      <c r="Z3863" s="8"/>
      <c r="AA3863" s="8"/>
      <c r="AB3863" s="9"/>
      <c r="AD3863" s="8"/>
      <c r="AE3863" s="9"/>
      <c r="AF3863" s="8"/>
      <c r="AG3863" s="8"/>
      <c r="AH3863" s="3"/>
      <c r="AI3863" s="8"/>
    </row>
    <row r="3864" spans="1:35" s="10" customFormat="1" ht="18.95" customHeight="1" x14ac:dyDescent="0.25">
      <c r="A3864" s="8"/>
      <c r="B3864" s="8"/>
      <c r="C3864" s="8"/>
      <c r="D3864" s="9"/>
      <c r="E3864" s="8"/>
      <c r="F3864" s="8"/>
      <c r="G3864" s="9"/>
      <c r="H3864" s="8"/>
      <c r="I3864" s="8"/>
      <c r="J3864" s="9"/>
      <c r="K3864" s="8"/>
      <c r="L3864" s="8"/>
      <c r="M3864" s="9"/>
      <c r="N3864" s="8"/>
      <c r="O3864" s="8"/>
      <c r="P3864" s="9"/>
      <c r="Q3864" s="8"/>
      <c r="R3864" s="8"/>
      <c r="S3864" s="9"/>
      <c r="T3864" s="8"/>
      <c r="U3864" s="8"/>
      <c r="V3864" s="9"/>
      <c r="W3864" s="8"/>
      <c r="X3864" s="8"/>
      <c r="Y3864" s="9"/>
      <c r="Z3864" s="8"/>
      <c r="AA3864" s="8"/>
      <c r="AB3864" s="9"/>
      <c r="AD3864" s="8"/>
      <c r="AE3864" s="9"/>
      <c r="AF3864" s="8"/>
      <c r="AG3864" s="8"/>
      <c r="AH3864" s="3"/>
      <c r="AI3864" s="8"/>
    </row>
    <row r="3865" spans="1:35" s="10" customFormat="1" ht="18.95" customHeight="1" x14ac:dyDescent="0.25">
      <c r="A3865" s="8"/>
      <c r="B3865" s="8"/>
      <c r="C3865" s="8"/>
      <c r="D3865" s="9"/>
      <c r="E3865" s="8"/>
      <c r="F3865" s="8"/>
      <c r="G3865" s="9"/>
      <c r="H3865" s="8"/>
      <c r="I3865" s="8"/>
      <c r="J3865" s="9"/>
      <c r="K3865" s="8"/>
      <c r="L3865" s="8"/>
      <c r="M3865" s="9"/>
      <c r="N3865" s="8"/>
      <c r="O3865" s="8"/>
      <c r="P3865" s="9"/>
      <c r="Q3865" s="8"/>
      <c r="R3865" s="8"/>
      <c r="S3865" s="9"/>
      <c r="T3865" s="8"/>
      <c r="U3865" s="8"/>
      <c r="V3865" s="9"/>
      <c r="W3865" s="8"/>
      <c r="X3865" s="8"/>
      <c r="Y3865" s="9"/>
      <c r="Z3865" s="8"/>
      <c r="AA3865" s="8"/>
      <c r="AB3865" s="9"/>
      <c r="AD3865" s="8"/>
      <c r="AE3865" s="9"/>
      <c r="AF3865" s="8"/>
      <c r="AG3865" s="8"/>
      <c r="AH3865" s="3"/>
      <c r="AI3865" s="8"/>
    </row>
    <row r="3866" spans="1:35" s="10" customFormat="1" ht="18.95" customHeight="1" x14ac:dyDescent="0.25">
      <c r="A3866" s="8"/>
      <c r="B3866" s="8"/>
      <c r="C3866" s="8"/>
      <c r="D3866" s="9"/>
      <c r="E3866" s="8"/>
      <c r="F3866" s="8"/>
      <c r="G3866" s="9"/>
      <c r="H3866" s="8"/>
      <c r="I3866" s="8"/>
      <c r="J3866" s="9"/>
      <c r="K3866" s="8"/>
      <c r="L3866" s="8"/>
      <c r="M3866" s="9"/>
      <c r="N3866" s="8"/>
      <c r="O3866" s="8"/>
      <c r="P3866" s="9"/>
      <c r="Q3866" s="8"/>
      <c r="R3866" s="8"/>
      <c r="S3866" s="9"/>
      <c r="T3866" s="8"/>
      <c r="U3866" s="8"/>
      <c r="V3866" s="9"/>
      <c r="W3866" s="8"/>
      <c r="X3866" s="8"/>
      <c r="Y3866" s="9"/>
      <c r="Z3866" s="8"/>
      <c r="AA3866" s="8"/>
      <c r="AB3866" s="9"/>
      <c r="AD3866" s="8"/>
      <c r="AE3866" s="9"/>
      <c r="AF3866" s="8"/>
      <c r="AG3866" s="8"/>
      <c r="AH3866" s="3"/>
      <c r="AI3866" s="8"/>
    </row>
    <row r="3867" spans="1:35" s="10" customFormat="1" ht="18.95" customHeight="1" x14ac:dyDescent="0.25">
      <c r="A3867" s="8"/>
      <c r="B3867" s="8"/>
      <c r="C3867" s="8"/>
      <c r="D3867" s="9"/>
      <c r="E3867" s="8"/>
      <c r="F3867" s="8"/>
      <c r="G3867" s="9"/>
      <c r="H3867" s="8"/>
      <c r="I3867" s="8"/>
      <c r="J3867" s="9"/>
      <c r="K3867" s="8"/>
      <c r="L3867" s="8"/>
      <c r="M3867" s="9"/>
      <c r="N3867" s="8"/>
      <c r="O3867" s="8"/>
      <c r="P3867" s="9"/>
      <c r="Q3867" s="8"/>
      <c r="R3867" s="8"/>
      <c r="S3867" s="9"/>
      <c r="T3867" s="8"/>
      <c r="U3867" s="8"/>
      <c r="V3867" s="9"/>
      <c r="W3867" s="8"/>
      <c r="X3867" s="8"/>
      <c r="Y3867" s="9"/>
      <c r="Z3867" s="8"/>
      <c r="AA3867" s="8"/>
      <c r="AB3867" s="9"/>
      <c r="AD3867" s="8"/>
      <c r="AE3867" s="9"/>
      <c r="AF3867" s="8"/>
      <c r="AG3867" s="8"/>
      <c r="AH3867" s="3"/>
      <c r="AI3867" s="8"/>
    </row>
    <row r="3868" spans="1:35" s="10" customFormat="1" ht="18.95" customHeight="1" x14ac:dyDescent="0.25">
      <c r="A3868" s="8"/>
      <c r="B3868" s="8"/>
      <c r="C3868" s="8"/>
      <c r="D3868" s="9"/>
      <c r="E3868" s="8"/>
      <c r="F3868" s="8"/>
      <c r="G3868" s="9"/>
      <c r="H3868" s="8"/>
      <c r="I3868" s="8"/>
      <c r="J3868" s="9"/>
      <c r="K3868" s="8"/>
      <c r="L3868" s="8"/>
      <c r="M3868" s="9"/>
      <c r="N3868" s="8"/>
      <c r="O3868" s="8"/>
      <c r="P3868" s="9"/>
      <c r="Q3868" s="8"/>
      <c r="R3868" s="8"/>
      <c r="S3868" s="9"/>
      <c r="T3868" s="8"/>
      <c r="U3868" s="8"/>
      <c r="V3868" s="9"/>
      <c r="W3868" s="8"/>
      <c r="X3868" s="8"/>
      <c r="Y3868" s="9"/>
      <c r="Z3868" s="8"/>
      <c r="AA3868" s="8"/>
      <c r="AB3868" s="9"/>
      <c r="AD3868" s="8"/>
      <c r="AE3868" s="9"/>
      <c r="AF3868" s="8"/>
      <c r="AG3868" s="8"/>
      <c r="AH3868" s="3"/>
      <c r="AI3868" s="8"/>
    </row>
    <row r="3869" spans="1:35" s="10" customFormat="1" ht="18.95" customHeight="1" x14ac:dyDescent="0.25">
      <c r="A3869" s="8"/>
      <c r="B3869" s="8"/>
      <c r="C3869" s="8"/>
      <c r="D3869" s="9"/>
      <c r="E3869" s="8"/>
      <c r="F3869" s="8"/>
      <c r="G3869" s="9"/>
      <c r="H3869" s="8"/>
      <c r="I3869" s="8"/>
      <c r="J3869" s="9"/>
      <c r="K3869" s="8"/>
      <c r="L3869" s="8"/>
      <c r="M3869" s="9"/>
      <c r="N3869" s="8"/>
      <c r="O3869" s="8"/>
      <c r="P3869" s="9"/>
      <c r="Q3869" s="8"/>
      <c r="R3869" s="8"/>
      <c r="S3869" s="9"/>
      <c r="T3869" s="8"/>
      <c r="U3869" s="8"/>
      <c r="V3869" s="9"/>
      <c r="W3869" s="8"/>
      <c r="X3869" s="8"/>
      <c r="Y3869" s="9"/>
      <c r="Z3869" s="8"/>
      <c r="AA3869" s="8"/>
      <c r="AB3869" s="9"/>
      <c r="AD3869" s="8"/>
      <c r="AE3869" s="9"/>
      <c r="AF3869" s="8"/>
      <c r="AG3869" s="8"/>
      <c r="AH3869" s="3"/>
      <c r="AI3869" s="8"/>
    </row>
    <row r="3870" spans="1:35" s="10" customFormat="1" ht="18.95" customHeight="1" x14ac:dyDescent="0.25">
      <c r="A3870" s="8"/>
      <c r="B3870" s="8"/>
      <c r="C3870" s="8"/>
      <c r="D3870" s="9"/>
      <c r="E3870" s="8"/>
      <c r="F3870" s="8"/>
      <c r="G3870" s="9"/>
      <c r="H3870" s="8"/>
      <c r="I3870" s="8"/>
      <c r="J3870" s="9"/>
      <c r="K3870" s="8"/>
      <c r="L3870" s="8"/>
      <c r="M3870" s="9"/>
      <c r="N3870" s="8"/>
      <c r="O3870" s="8"/>
      <c r="P3870" s="9"/>
      <c r="Q3870" s="8"/>
      <c r="R3870" s="8"/>
      <c r="S3870" s="9"/>
      <c r="T3870" s="8"/>
      <c r="U3870" s="8"/>
      <c r="V3870" s="9"/>
      <c r="W3870" s="8"/>
      <c r="X3870" s="8"/>
      <c r="Y3870" s="9"/>
      <c r="Z3870" s="8"/>
      <c r="AA3870" s="8"/>
      <c r="AB3870" s="9"/>
      <c r="AD3870" s="8"/>
      <c r="AE3870" s="9"/>
      <c r="AF3870" s="8"/>
      <c r="AG3870" s="8"/>
      <c r="AH3870" s="3"/>
      <c r="AI3870" s="8"/>
    </row>
    <row r="3871" spans="1:35" s="10" customFormat="1" ht="18.95" customHeight="1" x14ac:dyDescent="0.25">
      <c r="A3871" s="8"/>
      <c r="B3871" s="8"/>
      <c r="C3871" s="8"/>
      <c r="D3871" s="9"/>
      <c r="E3871" s="8"/>
      <c r="F3871" s="8"/>
      <c r="G3871" s="9"/>
      <c r="H3871" s="8"/>
      <c r="I3871" s="8"/>
      <c r="J3871" s="9"/>
      <c r="K3871" s="8"/>
      <c r="L3871" s="8"/>
      <c r="M3871" s="9"/>
      <c r="N3871" s="8"/>
      <c r="O3871" s="8"/>
      <c r="P3871" s="9"/>
      <c r="Q3871" s="8"/>
      <c r="R3871" s="8"/>
      <c r="S3871" s="9"/>
      <c r="T3871" s="8"/>
      <c r="U3871" s="8"/>
      <c r="V3871" s="9"/>
      <c r="W3871" s="8"/>
      <c r="X3871" s="8"/>
      <c r="Y3871" s="9"/>
      <c r="Z3871" s="8"/>
      <c r="AA3871" s="8"/>
      <c r="AB3871" s="9"/>
      <c r="AD3871" s="8"/>
      <c r="AE3871" s="9"/>
      <c r="AF3871" s="8"/>
      <c r="AG3871" s="8"/>
      <c r="AH3871" s="3"/>
      <c r="AI3871" s="8"/>
    </row>
    <row r="3872" spans="1:35" s="10" customFormat="1" ht="18.95" customHeight="1" x14ac:dyDescent="0.25">
      <c r="A3872" s="8"/>
      <c r="B3872" s="8"/>
      <c r="C3872" s="8"/>
      <c r="D3872" s="9"/>
      <c r="E3872" s="8"/>
      <c r="F3872" s="8"/>
      <c r="G3872" s="9"/>
      <c r="H3872" s="8"/>
      <c r="I3872" s="8"/>
      <c r="J3872" s="9"/>
      <c r="K3872" s="8"/>
      <c r="L3872" s="8"/>
      <c r="M3872" s="9"/>
      <c r="N3872" s="8"/>
      <c r="O3872" s="8"/>
      <c r="P3872" s="9"/>
      <c r="Q3872" s="8"/>
      <c r="R3872" s="8"/>
      <c r="S3872" s="9"/>
      <c r="T3872" s="8"/>
      <c r="U3872" s="8"/>
      <c r="V3872" s="9"/>
      <c r="W3872" s="8"/>
      <c r="X3872" s="8"/>
      <c r="Y3872" s="9"/>
      <c r="Z3872" s="8"/>
      <c r="AA3872" s="8"/>
      <c r="AB3872" s="9"/>
      <c r="AD3872" s="8"/>
      <c r="AE3872" s="9"/>
      <c r="AF3872" s="8"/>
      <c r="AG3872" s="8"/>
      <c r="AH3872" s="3"/>
      <c r="AI3872" s="8"/>
    </row>
    <row r="3873" spans="1:35" s="10" customFormat="1" ht="18.95" customHeight="1" x14ac:dyDescent="0.25">
      <c r="A3873" s="8"/>
      <c r="B3873" s="8"/>
      <c r="C3873" s="8"/>
      <c r="D3873" s="9"/>
      <c r="E3873" s="8"/>
      <c r="F3873" s="8"/>
      <c r="G3873" s="9"/>
      <c r="H3873" s="8"/>
      <c r="I3873" s="8"/>
      <c r="J3873" s="9"/>
      <c r="K3873" s="8"/>
      <c r="L3873" s="8"/>
      <c r="M3873" s="9"/>
      <c r="N3873" s="8"/>
      <c r="O3873" s="8"/>
      <c r="P3873" s="9"/>
      <c r="Q3873" s="8"/>
      <c r="R3873" s="8"/>
      <c r="S3873" s="9"/>
      <c r="T3873" s="8"/>
      <c r="U3873" s="8"/>
      <c r="V3873" s="9"/>
      <c r="W3873" s="8"/>
      <c r="X3873" s="8"/>
      <c r="Y3873" s="9"/>
      <c r="Z3873" s="8"/>
      <c r="AA3873" s="8"/>
      <c r="AB3873" s="9"/>
      <c r="AD3873" s="8"/>
      <c r="AE3873" s="9"/>
      <c r="AF3873" s="8"/>
      <c r="AG3873" s="8"/>
      <c r="AH3873" s="3"/>
      <c r="AI3873" s="8"/>
    </row>
    <row r="3874" spans="1:35" s="10" customFormat="1" ht="18.95" customHeight="1" x14ac:dyDescent="0.25">
      <c r="A3874" s="8"/>
      <c r="B3874" s="8"/>
      <c r="C3874" s="8"/>
      <c r="D3874" s="9"/>
      <c r="E3874" s="8"/>
      <c r="F3874" s="8"/>
      <c r="G3874" s="9"/>
      <c r="H3874" s="8"/>
      <c r="I3874" s="8"/>
      <c r="J3874" s="9"/>
      <c r="K3874" s="8"/>
      <c r="L3874" s="8"/>
      <c r="M3874" s="9"/>
      <c r="N3874" s="8"/>
      <c r="O3874" s="8"/>
      <c r="P3874" s="9"/>
      <c r="Q3874" s="8"/>
      <c r="R3874" s="8"/>
      <c r="S3874" s="9"/>
      <c r="T3874" s="8"/>
      <c r="U3874" s="8"/>
      <c r="V3874" s="9"/>
      <c r="W3874" s="8"/>
      <c r="X3874" s="8"/>
      <c r="Y3874" s="9"/>
      <c r="Z3874" s="8"/>
      <c r="AA3874" s="8"/>
      <c r="AB3874" s="9"/>
      <c r="AD3874" s="8"/>
      <c r="AE3874" s="9"/>
      <c r="AF3874" s="8"/>
      <c r="AG3874" s="8"/>
      <c r="AH3874" s="3"/>
      <c r="AI3874" s="8"/>
    </row>
    <row r="3875" spans="1:35" s="10" customFormat="1" ht="18.95" customHeight="1" x14ac:dyDescent="0.25">
      <c r="A3875" s="8"/>
      <c r="B3875" s="8"/>
      <c r="C3875" s="8"/>
      <c r="D3875" s="9"/>
      <c r="E3875" s="8"/>
      <c r="F3875" s="8"/>
      <c r="G3875" s="9"/>
      <c r="H3875" s="8"/>
      <c r="I3875" s="8"/>
      <c r="J3875" s="9"/>
      <c r="K3875" s="8"/>
      <c r="L3875" s="8"/>
      <c r="M3875" s="9"/>
      <c r="N3875" s="8"/>
      <c r="O3875" s="8"/>
      <c r="P3875" s="9"/>
      <c r="Q3875" s="8"/>
      <c r="R3875" s="8"/>
      <c r="S3875" s="9"/>
      <c r="T3875" s="8"/>
      <c r="U3875" s="8"/>
      <c r="V3875" s="9"/>
      <c r="W3875" s="8"/>
      <c r="X3875" s="8"/>
      <c r="Y3875" s="9"/>
      <c r="Z3875" s="8"/>
      <c r="AA3875" s="8"/>
      <c r="AB3875" s="9"/>
      <c r="AD3875" s="8"/>
      <c r="AE3875" s="9"/>
      <c r="AF3875" s="8"/>
      <c r="AG3875" s="8"/>
      <c r="AH3875" s="3"/>
      <c r="AI3875" s="8"/>
    </row>
    <row r="3876" spans="1:35" s="10" customFormat="1" ht="18.95" customHeight="1" x14ac:dyDescent="0.25">
      <c r="A3876" s="8"/>
      <c r="B3876" s="8"/>
      <c r="C3876" s="8"/>
      <c r="D3876" s="9"/>
      <c r="E3876" s="8"/>
      <c r="F3876" s="8"/>
      <c r="G3876" s="9"/>
      <c r="H3876" s="8"/>
      <c r="I3876" s="8"/>
      <c r="J3876" s="9"/>
      <c r="K3876" s="8"/>
      <c r="L3876" s="8"/>
      <c r="M3876" s="9"/>
      <c r="N3876" s="8"/>
      <c r="O3876" s="8"/>
      <c r="P3876" s="9"/>
      <c r="Q3876" s="8"/>
      <c r="R3876" s="8"/>
      <c r="S3876" s="9"/>
      <c r="T3876" s="8"/>
      <c r="U3876" s="8"/>
      <c r="V3876" s="9"/>
      <c r="W3876" s="8"/>
      <c r="X3876" s="8"/>
      <c r="Y3876" s="9"/>
      <c r="Z3876" s="8"/>
      <c r="AA3876" s="8"/>
      <c r="AB3876" s="9"/>
      <c r="AD3876" s="8"/>
      <c r="AE3876" s="9"/>
      <c r="AF3876" s="8"/>
      <c r="AG3876" s="8"/>
      <c r="AH3876" s="3"/>
      <c r="AI3876" s="8"/>
    </row>
    <row r="3877" spans="1:35" s="10" customFormat="1" ht="18.95" customHeight="1" x14ac:dyDescent="0.25">
      <c r="A3877" s="8"/>
      <c r="B3877" s="8"/>
      <c r="C3877" s="8"/>
      <c r="D3877" s="9"/>
      <c r="E3877" s="8"/>
      <c r="F3877" s="8"/>
      <c r="G3877" s="9"/>
      <c r="H3877" s="8"/>
      <c r="I3877" s="8"/>
      <c r="J3877" s="9"/>
      <c r="K3877" s="8"/>
      <c r="L3877" s="8"/>
      <c r="M3877" s="9"/>
      <c r="N3877" s="8"/>
      <c r="O3877" s="8"/>
      <c r="P3877" s="9"/>
      <c r="Q3877" s="8"/>
      <c r="R3877" s="8"/>
      <c r="S3877" s="9"/>
      <c r="T3877" s="8"/>
      <c r="U3877" s="8"/>
      <c r="V3877" s="9"/>
      <c r="W3877" s="8"/>
      <c r="X3877" s="8"/>
      <c r="Y3877" s="9"/>
      <c r="Z3877" s="8"/>
      <c r="AA3877" s="8"/>
      <c r="AB3877" s="9"/>
      <c r="AD3877" s="8"/>
      <c r="AE3877" s="9"/>
      <c r="AF3877" s="8"/>
      <c r="AG3877" s="8"/>
      <c r="AH3877" s="3"/>
      <c r="AI3877" s="8"/>
    </row>
    <row r="3878" spans="1:35" s="10" customFormat="1" ht="18.95" customHeight="1" x14ac:dyDescent="0.25">
      <c r="A3878" s="8"/>
      <c r="B3878" s="8"/>
      <c r="C3878" s="8"/>
      <c r="D3878" s="9"/>
      <c r="E3878" s="8"/>
      <c r="F3878" s="8"/>
      <c r="G3878" s="9"/>
      <c r="H3878" s="8"/>
      <c r="I3878" s="8"/>
      <c r="J3878" s="9"/>
      <c r="K3878" s="8"/>
      <c r="L3878" s="8"/>
      <c r="M3878" s="9"/>
      <c r="N3878" s="8"/>
      <c r="O3878" s="8"/>
      <c r="P3878" s="9"/>
      <c r="Q3878" s="8"/>
      <c r="R3878" s="8"/>
      <c r="S3878" s="9"/>
      <c r="T3878" s="8"/>
      <c r="U3878" s="8"/>
      <c r="V3878" s="9"/>
      <c r="W3878" s="8"/>
      <c r="X3878" s="8"/>
      <c r="Y3878" s="9"/>
      <c r="Z3878" s="8"/>
      <c r="AA3878" s="8"/>
      <c r="AB3878" s="9"/>
      <c r="AD3878" s="8"/>
      <c r="AE3878" s="9"/>
      <c r="AF3878" s="8"/>
      <c r="AG3878" s="8"/>
      <c r="AH3878" s="3"/>
      <c r="AI3878" s="8"/>
    </row>
    <row r="3879" spans="1:35" s="10" customFormat="1" ht="18.95" customHeight="1" x14ac:dyDescent="0.25">
      <c r="A3879" s="8"/>
      <c r="B3879" s="8"/>
      <c r="C3879" s="8"/>
      <c r="D3879" s="9"/>
      <c r="E3879" s="8"/>
      <c r="F3879" s="8"/>
      <c r="G3879" s="9"/>
      <c r="H3879" s="8"/>
      <c r="I3879" s="8"/>
      <c r="J3879" s="9"/>
      <c r="K3879" s="8"/>
      <c r="L3879" s="8"/>
      <c r="M3879" s="9"/>
      <c r="N3879" s="8"/>
      <c r="O3879" s="8"/>
      <c r="P3879" s="9"/>
      <c r="Q3879" s="8"/>
      <c r="R3879" s="8"/>
      <c r="S3879" s="9"/>
      <c r="T3879" s="8"/>
      <c r="U3879" s="8"/>
      <c r="V3879" s="9"/>
      <c r="W3879" s="8"/>
      <c r="X3879" s="8"/>
      <c r="Y3879" s="9"/>
      <c r="Z3879" s="8"/>
      <c r="AA3879" s="8"/>
      <c r="AB3879" s="9"/>
      <c r="AD3879" s="8"/>
      <c r="AE3879" s="9"/>
      <c r="AF3879" s="8"/>
      <c r="AG3879" s="8"/>
      <c r="AH3879" s="3"/>
      <c r="AI3879" s="8"/>
    </row>
    <row r="3880" spans="1:35" s="10" customFormat="1" ht="18.95" customHeight="1" x14ac:dyDescent="0.25">
      <c r="A3880" s="8"/>
      <c r="B3880" s="8"/>
      <c r="C3880" s="8"/>
      <c r="D3880" s="9"/>
      <c r="E3880" s="8"/>
      <c r="F3880" s="8"/>
      <c r="G3880" s="9"/>
      <c r="H3880" s="8"/>
      <c r="I3880" s="8"/>
      <c r="J3880" s="9"/>
      <c r="K3880" s="8"/>
      <c r="L3880" s="8"/>
      <c r="M3880" s="9"/>
      <c r="N3880" s="8"/>
      <c r="O3880" s="8"/>
      <c r="P3880" s="9"/>
      <c r="Q3880" s="8"/>
      <c r="R3880" s="8"/>
      <c r="S3880" s="9"/>
      <c r="T3880" s="8"/>
      <c r="U3880" s="8"/>
      <c r="V3880" s="9"/>
      <c r="W3880" s="8"/>
      <c r="X3880" s="8"/>
      <c r="Y3880" s="9"/>
      <c r="Z3880" s="8"/>
      <c r="AA3880" s="8"/>
      <c r="AB3880" s="9"/>
      <c r="AD3880" s="8"/>
      <c r="AE3880" s="9"/>
      <c r="AF3880" s="8"/>
      <c r="AG3880" s="8"/>
      <c r="AH3880" s="3"/>
      <c r="AI3880" s="8"/>
    </row>
    <row r="3881" spans="1:35" s="10" customFormat="1" ht="18.95" customHeight="1" x14ac:dyDescent="0.25">
      <c r="A3881" s="8"/>
      <c r="B3881" s="8"/>
      <c r="C3881" s="8"/>
      <c r="D3881" s="9"/>
      <c r="E3881" s="8"/>
      <c r="F3881" s="8"/>
      <c r="G3881" s="9"/>
      <c r="H3881" s="8"/>
      <c r="I3881" s="8"/>
      <c r="J3881" s="9"/>
      <c r="K3881" s="8"/>
      <c r="L3881" s="8"/>
      <c r="M3881" s="9"/>
      <c r="N3881" s="8"/>
      <c r="O3881" s="8"/>
      <c r="P3881" s="9"/>
      <c r="Q3881" s="8"/>
      <c r="R3881" s="8"/>
      <c r="S3881" s="9"/>
      <c r="T3881" s="8"/>
      <c r="U3881" s="8"/>
      <c r="V3881" s="9"/>
      <c r="W3881" s="8"/>
      <c r="X3881" s="8"/>
      <c r="Y3881" s="9"/>
      <c r="Z3881" s="8"/>
      <c r="AA3881" s="8"/>
      <c r="AB3881" s="9"/>
      <c r="AD3881" s="8"/>
      <c r="AE3881" s="9"/>
      <c r="AF3881" s="8"/>
      <c r="AG3881" s="8"/>
      <c r="AH3881" s="3"/>
      <c r="AI3881" s="8"/>
    </row>
    <row r="3882" spans="1:35" s="10" customFormat="1" ht="18.95" customHeight="1" x14ac:dyDescent="0.25">
      <c r="A3882" s="8"/>
      <c r="B3882" s="8"/>
      <c r="C3882" s="8"/>
      <c r="D3882" s="9"/>
      <c r="E3882" s="8"/>
      <c r="F3882" s="8"/>
      <c r="G3882" s="9"/>
      <c r="H3882" s="8"/>
      <c r="I3882" s="8"/>
      <c r="J3882" s="9"/>
      <c r="K3882" s="8"/>
      <c r="L3882" s="8"/>
      <c r="M3882" s="9"/>
      <c r="N3882" s="8"/>
      <c r="O3882" s="8"/>
      <c r="P3882" s="9"/>
      <c r="Q3882" s="8"/>
      <c r="R3882" s="8"/>
      <c r="S3882" s="9"/>
      <c r="T3882" s="8"/>
      <c r="U3882" s="8"/>
      <c r="V3882" s="9"/>
      <c r="W3882" s="8"/>
      <c r="X3882" s="8"/>
      <c r="Y3882" s="9"/>
      <c r="Z3882" s="8"/>
      <c r="AA3882" s="8"/>
      <c r="AB3882" s="9"/>
      <c r="AD3882" s="8"/>
      <c r="AE3882" s="9"/>
      <c r="AF3882" s="8"/>
      <c r="AG3882" s="8"/>
      <c r="AH3882" s="3"/>
      <c r="AI3882" s="8"/>
    </row>
    <row r="3883" spans="1:35" s="10" customFormat="1" ht="18.95" customHeight="1" x14ac:dyDescent="0.25">
      <c r="A3883" s="8"/>
      <c r="B3883" s="8"/>
      <c r="C3883" s="8"/>
      <c r="D3883" s="9"/>
      <c r="E3883" s="8"/>
      <c r="F3883" s="8"/>
      <c r="G3883" s="9"/>
      <c r="H3883" s="8"/>
      <c r="I3883" s="8"/>
      <c r="J3883" s="9"/>
      <c r="K3883" s="8"/>
      <c r="L3883" s="8"/>
      <c r="M3883" s="9"/>
      <c r="N3883" s="8"/>
      <c r="O3883" s="8"/>
      <c r="P3883" s="9"/>
      <c r="Q3883" s="8"/>
      <c r="R3883" s="8"/>
      <c r="S3883" s="9"/>
      <c r="T3883" s="8"/>
      <c r="U3883" s="8"/>
      <c r="V3883" s="9"/>
      <c r="W3883" s="8"/>
      <c r="X3883" s="8"/>
      <c r="Y3883" s="9"/>
      <c r="Z3883" s="8"/>
      <c r="AA3883" s="8"/>
      <c r="AB3883" s="9"/>
      <c r="AD3883" s="8"/>
      <c r="AE3883" s="9"/>
      <c r="AF3883" s="8"/>
      <c r="AG3883" s="8"/>
      <c r="AH3883" s="3"/>
      <c r="AI3883" s="8"/>
    </row>
    <row r="3884" spans="1:35" s="10" customFormat="1" ht="18.95" customHeight="1" x14ac:dyDescent="0.25">
      <c r="A3884" s="8"/>
      <c r="B3884" s="8"/>
      <c r="C3884" s="8"/>
      <c r="D3884" s="9"/>
      <c r="E3884" s="8"/>
      <c r="F3884" s="8"/>
      <c r="G3884" s="9"/>
      <c r="H3884" s="8"/>
      <c r="I3884" s="8"/>
      <c r="J3884" s="9"/>
      <c r="K3884" s="8"/>
      <c r="L3884" s="8"/>
      <c r="M3884" s="9"/>
      <c r="N3884" s="8"/>
      <c r="O3884" s="8"/>
      <c r="P3884" s="9"/>
      <c r="Q3884" s="8"/>
      <c r="R3884" s="8"/>
      <c r="S3884" s="9"/>
      <c r="T3884" s="8"/>
      <c r="U3884" s="8"/>
      <c r="V3884" s="9"/>
      <c r="W3884" s="8"/>
      <c r="X3884" s="8"/>
      <c r="Y3884" s="9"/>
      <c r="Z3884" s="8"/>
      <c r="AA3884" s="8"/>
      <c r="AB3884" s="9"/>
      <c r="AD3884" s="8"/>
      <c r="AE3884" s="9"/>
      <c r="AF3884" s="8"/>
      <c r="AG3884" s="8"/>
      <c r="AH3884" s="3"/>
      <c r="AI3884" s="8"/>
    </row>
    <row r="3885" spans="1:35" s="10" customFormat="1" ht="18.95" customHeight="1" x14ac:dyDescent="0.25">
      <c r="A3885" s="8"/>
      <c r="B3885" s="8"/>
      <c r="C3885" s="8"/>
      <c r="D3885" s="9"/>
      <c r="E3885" s="8"/>
      <c r="F3885" s="8"/>
      <c r="G3885" s="9"/>
      <c r="H3885" s="8"/>
      <c r="I3885" s="8"/>
      <c r="J3885" s="9"/>
      <c r="K3885" s="8"/>
      <c r="L3885" s="8"/>
      <c r="M3885" s="9"/>
      <c r="N3885" s="8"/>
      <c r="O3885" s="8"/>
      <c r="P3885" s="9"/>
      <c r="Q3885" s="8"/>
      <c r="R3885" s="8"/>
      <c r="S3885" s="9"/>
      <c r="T3885" s="8"/>
      <c r="U3885" s="8"/>
      <c r="V3885" s="9"/>
      <c r="W3885" s="8"/>
      <c r="X3885" s="8"/>
      <c r="Y3885" s="9"/>
      <c r="Z3885" s="8"/>
      <c r="AA3885" s="8"/>
      <c r="AB3885" s="9"/>
      <c r="AD3885" s="8"/>
      <c r="AE3885" s="9"/>
      <c r="AF3885" s="8"/>
      <c r="AG3885" s="8"/>
      <c r="AH3885" s="3"/>
      <c r="AI3885" s="8"/>
    </row>
    <row r="3886" spans="1:35" s="10" customFormat="1" ht="18.95" customHeight="1" x14ac:dyDescent="0.25">
      <c r="A3886" s="8"/>
      <c r="B3886" s="8"/>
      <c r="C3886" s="8"/>
      <c r="D3886" s="9"/>
      <c r="E3886" s="8"/>
      <c r="F3886" s="8"/>
      <c r="G3886" s="9"/>
      <c r="H3886" s="8"/>
      <c r="I3886" s="8"/>
      <c r="J3886" s="9"/>
      <c r="K3886" s="8"/>
      <c r="L3886" s="8"/>
      <c r="M3886" s="9"/>
      <c r="N3886" s="8"/>
      <c r="O3886" s="8"/>
      <c r="P3886" s="9"/>
      <c r="Q3886" s="8"/>
      <c r="R3886" s="8"/>
      <c r="S3886" s="9"/>
      <c r="T3886" s="8"/>
      <c r="U3886" s="8"/>
      <c r="V3886" s="9"/>
      <c r="W3886" s="8"/>
      <c r="X3886" s="8"/>
      <c r="Y3886" s="9"/>
      <c r="Z3886" s="8"/>
      <c r="AA3886" s="8"/>
      <c r="AB3886" s="9"/>
      <c r="AD3886" s="8"/>
      <c r="AE3886" s="9"/>
      <c r="AF3886" s="8"/>
      <c r="AG3886" s="8"/>
      <c r="AH3886" s="3"/>
      <c r="AI3886" s="8"/>
    </row>
    <row r="3887" spans="1:35" s="10" customFormat="1" ht="18.95" customHeight="1" x14ac:dyDescent="0.25">
      <c r="A3887" s="8"/>
      <c r="B3887" s="8"/>
      <c r="C3887" s="8"/>
      <c r="D3887" s="9"/>
      <c r="E3887" s="8"/>
      <c r="F3887" s="8"/>
      <c r="G3887" s="9"/>
      <c r="H3887" s="8"/>
      <c r="I3887" s="8"/>
      <c r="J3887" s="9"/>
      <c r="K3887" s="8"/>
      <c r="L3887" s="8"/>
      <c r="M3887" s="9"/>
      <c r="N3887" s="8"/>
      <c r="O3887" s="8"/>
      <c r="P3887" s="9"/>
      <c r="Q3887" s="8"/>
      <c r="R3887" s="8"/>
      <c r="S3887" s="9"/>
      <c r="T3887" s="8"/>
      <c r="U3887" s="8"/>
      <c r="V3887" s="9"/>
      <c r="W3887" s="8"/>
      <c r="X3887" s="8"/>
      <c r="Y3887" s="9"/>
      <c r="Z3887" s="8"/>
      <c r="AA3887" s="8"/>
      <c r="AB3887" s="9"/>
      <c r="AD3887" s="8"/>
      <c r="AE3887" s="9"/>
      <c r="AF3887" s="8"/>
      <c r="AG3887" s="8"/>
      <c r="AH3887" s="3"/>
      <c r="AI3887" s="8"/>
    </row>
    <row r="3888" spans="1:35" s="10" customFormat="1" ht="18.95" customHeight="1" x14ac:dyDescent="0.25">
      <c r="A3888" s="8"/>
      <c r="B3888" s="8"/>
      <c r="C3888" s="8"/>
      <c r="D3888" s="9"/>
      <c r="E3888" s="8"/>
      <c r="F3888" s="8"/>
      <c r="G3888" s="9"/>
      <c r="H3888" s="8"/>
      <c r="I3888" s="8"/>
      <c r="J3888" s="9"/>
      <c r="K3888" s="8"/>
      <c r="L3888" s="8"/>
      <c r="M3888" s="9"/>
      <c r="N3888" s="8"/>
      <c r="O3888" s="8"/>
      <c r="P3888" s="9"/>
      <c r="Q3888" s="8"/>
      <c r="R3888" s="8"/>
      <c r="S3888" s="9"/>
      <c r="T3888" s="8"/>
      <c r="U3888" s="8"/>
      <c r="V3888" s="9"/>
      <c r="W3888" s="8"/>
      <c r="X3888" s="8"/>
      <c r="Y3888" s="9"/>
      <c r="Z3888" s="8"/>
      <c r="AA3888" s="8"/>
      <c r="AB3888" s="9"/>
      <c r="AD3888" s="8"/>
      <c r="AE3888" s="9"/>
      <c r="AF3888" s="8"/>
      <c r="AG3888" s="8"/>
      <c r="AH3888" s="3"/>
      <c r="AI3888" s="8"/>
    </row>
    <row r="3889" spans="1:35" s="10" customFormat="1" ht="18.95" customHeight="1" x14ac:dyDescent="0.25">
      <c r="A3889" s="8"/>
      <c r="B3889" s="8"/>
      <c r="C3889" s="8"/>
      <c r="D3889" s="9"/>
      <c r="E3889" s="8"/>
      <c r="F3889" s="8"/>
      <c r="G3889" s="9"/>
      <c r="H3889" s="8"/>
      <c r="I3889" s="8"/>
      <c r="J3889" s="9"/>
      <c r="K3889" s="8"/>
      <c r="L3889" s="8"/>
      <c r="M3889" s="9"/>
      <c r="N3889" s="8"/>
      <c r="O3889" s="8"/>
      <c r="P3889" s="9"/>
      <c r="Q3889" s="8"/>
      <c r="R3889" s="8"/>
      <c r="S3889" s="9"/>
      <c r="T3889" s="8"/>
      <c r="U3889" s="8"/>
      <c r="V3889" s="9"/>
      <c r="W3889" s="8"/>
      <c r="X3889" s="8"/>
      <c r="Y3889" s="9"/>
      <c r="Z3889" s="8"/>
      <c r="AA3889" s="8"/>
      <c r="AB3889" s="9"/>
      <c r="AD3889" s="8"/>
      <c r="AE3889" s="9"/>
      <c r="AF3889" s="8"/>
      <c r="AG3889" s="8"/>
      <c r="AH3889" s="3"/>
      <c r="AI3889" s="8"/>
    </row>
    <row r="3890" spans="1:35" s="10" customFormat="1" ht="18.95" customHeight="1" x14ac:dyDescent="0.25">
      <c r="A3890" s="8"/>
      <c r="B3890" s="8"/>
      <c r="C3890" s="8"/>
      <c r="D3890" s="9"/>
      <c r="E3890" s="8"/>
      <c r="F3890" s="8"/>
      <c r="G3890" s="9"/>
      <c r="H3890" s="8"/>
      <c r="I3890" s="8"/>
      <c r="J3890" s="9"/>
      <c r="K3890" s="8"/>
      <c r="L3890" s="8"/>
      <c r="M3890" s="9"/>
      <c r="N3890" s="8"/>
      <c r="O3890" s="8"/>
      <c r="P3890" s="9"/>
      <c r="Q3890" s="8"/>
      <c r="R3890" s="8"/>
      <c r="S3890" s="9"/>
      <c r="T3890" s="8"/>
      <c r="U3890" s="8"/>
      <c r="V3890" s="9"/>
      <c r="W3890" s="8"/>
      <c r="X3890" s="8"/>
      <c r="Y3890" s="9"/>
      <c r="Z3890" s="8"/>
      <c r="AA3890" s="8"/>
      <c r="AB3890" s="9"/>
      <c r="AD3890" s="8"/>
      <c r="AE3890" s="9"/>
      <c r="AF3890" s="8"/>
      <c r="AG3890" s="8"/>
      <c r="AH3890" s="3"/>
      <c r="AI3890" s="8"/>
    </row>
    <row r="3891" spans="1:35" s="10" customFormat="1" ht="18.95" customHeight="1" x14ac:dyDescent="0.25">
      <c r="A3891" s="8"/>
      <c r="B3891" s="8"/>
      <c r="C3891" s="8"/>
      <c r="D3891" s="9"/>
      <c r="E3891" s="8"/>
      <c r="F3891" s="8"/>
      <c r="G3891" s="9"/>
      <c r="H3891" s="8"/>
      <c r="I3891" s="8"/>
      <c r="J3891" s="9"/>
      <c r="K3891" s="8"/>
      <c r="L3891" s="8"/>
      <c r="M3891" s="9"/>
      <c r="N3891" s="8"/>
      <c r="O3891" s="8"/>
      <c r="P3891" s="9"/>
      <c r="Q3891" s="8"/>
      <c r="R3891" s="8"/>
      <c r="S3891" s="9"/>
      <c r="T3891" s="8"/>
      <c r="U3891" s="8"/>
      <c r="V3891" s="9"/>
      <c r="W3891" s="8"/>
      <c r="X3891" s="8"/>
      <c r="Y3891" s="9"/>
      <c r="Z3891" s="8"/>
      <c r="AA3891" s="8"/>
      <c r="AB3891" s="9"/>
      <c r="AD3891" s="8"/>
      <c r="AE3891" s="9"/>
      <c r="AF3891" s="8"/>
      <c r="AG3891" s="8"/>
      <c r="AH3891" s="3"/>
      <c r="AI3891" s="8"/>
    </row>
    <row r="3892" spans="1:35" s="10" customFormat="1" ht="18.95" customHeight="1" x14ac:dyDescent="0.25">
      <c r="A3892" s="8"/>
      <c r="B3892" s="8"/>
      <c r="C3892" s="8"/>
      <c r="D3892" s="9"/>
      <c r="E3892" s="8"/>
      <c r="F3892" s="8"/>
      <c r="G3892" s="9"/>
      <c r="H3892" s="8"/>
      <c r="I3892" s="8"/>
      <c r="J3892" s="9"/>
      <c r="K3892" s="8"/>
      <c r="L3892" s="8"/>
      <c r="M3892" s="9"/>
      <c r="N3892" s="8"/>
      <c r="O3892" s="8"/>
      <c r="P3892" s="9"/>
      <c r="Q3892" s="8"/>
      <c r="R3892" s="8"/>
      <c r="S3892" s="9"/>
      <c r="T3892" s="8"/>
      <c r="U3892" s="8"/>
      <c r="V3892" s="9"/>
      <c r="W3892" s="8"/>
      <c r="X3892" s="8"/>
      <c r="Y3892" s="9"/>
      <c r="Z3892" s="8"/>
      <c r="AA3892" s="8"/>
      <c r="AB3892" s="9"/>
      <c r="AD3892" s="8"/>
      <c r="AE3892" s="9"/>
      <c r="AF3892" s="8"/>
      <c r="AG3892" s="8"/>
      <c r="AH3892" s="3"/>
      <c r="AI3892" s="8"/>
    </row>
    <row r="3893" spans="1:35" s="10" customFormat="1" ht="18.95" customHeight="1" x14ac:dyDescent="0.25">
      <c r="A3893" s="8"/>
      <c r="B3893" s="8"/>
      <c r="C3893" s="8"/>
      <c r="D3893" s="9"/>
      <c r="E3893" s="8"/>
      <c r="F3893" s="8"/>
      <c r="G3893" s="9"/>
      <c r="H3893" s="8"/>
      <c r="I3893" s="8"/>
      <c r="J3893" s="9"/>
      <c r="K3893" s="8"/>
      <c r="L3893" s="8"/>
      <c r="M3893" s="9"/>
      <c r="N3893" s="8"/>
      <c r="O3893" s="8"/>
      <c r="P3893" s="9"/>
      <c r="Q3893" s="8"/>
      <c r="R3893" s="8"/>
      <c r="S3893" s="9"/>
      <c r="T3893" s="8"/>
      <c r="U3893" s="8"/>
      <c r="V3893" s="9"/>
      <c r="W3893" s="8"/>
      <c r="X3893" s="8"/>
      <c r="Y3893" s="9"/>
      <c r="Z3893" s="8"/>
      <c r="AA3893" s="8"/>
      <c r="AB3893" s="9"/>
      <c r="AD3893" s="8"/>
      <c r="AE3893" s="9"/>
      <c r="AF3893" s="8"/>
      <c r="AG3893" s="8"/>
      <c r="AH3893" s="3"/>
      <c r="AI3893" s="8"/>
    </row>
    <row r="3894" spans="1:35" s="10" customFormat="1" ht="18.95" customHeight="1" x14ac:dyDescent="0.25">
      <c r="A3894" s="8"/>
      <c r="B3894" s="8"/>
      <c r="C3894" s="8"/>
      <c r="D3894" s="9"/>
      <c r="E3894" s="8"/>
      <c r="F3894" s="8"/>
      <c r="G3894" s="9"/>
      <c r="H3894" s="8"/>
      <c r="I3894" s="8"/>
      <c r="J3894" s="9"/>
      <c r="K3894" s="8"/>
      <c r="L3894" s="8"/>
      <c r="M3894" s="9"/>
      <c r="N3894" s="8"/>
      <c r="O3894" s="8"/>
      <c r="P3894" s="9"/>
      <c r="Q3894" s="8"/>
      <c r="R3894" s="8"/>
      <c r="S3894" s="9"/>
      <c r="T3894" s="8"/>
      <c r="U3894" s="8"/>
      <c r="V3894" s="9"/>
      <c r="W3894" s="8"/>
      <c r="X3894" s="8"/>
      <c r="Y3894" s="9"/>
      <c r="Z3894" s="8"/>
      <c r="AA3894" s="8"/>
      <c r="AB3894" s="9"/>
      <c r="AD3894" s="8"/>
      <c r="AE3894" s="9"/>
      <c r="AF3894" s="8"/>
      <c r="AG3894" s="8"/>
      <c r="AH3894" s="3"/>
      <c r="AI3894" s="8"/>
    </row>
    <row r="3895" spans="1:35" s="10" customFormat="1" ht="18.95" customHeight="1" x14ac:dyDescent="0.25">
      <c r="A3895" s="8"/>
      <c r="B3895" s="8"/>
      <c r="C3895" s="8"/>
      <c r="D3895" s="9"/>
      <c r="E3895" s="8"/>
      <c r="F3895" s="8"/>
      <c r="G3895" s="9"/>
      <c r="H3895" s="8"/>
      <c r="I3895" s="8"/>
      <c r="J3895" s="9"/>
      <c r="K3895" s="8"/>
      <c r="L3895" s="8"/>
      <c r="M3895" s="9"/>
      <c r="N3895" s="8"/>
      <c r="O3895" s="8"/>
      <c r="P3895" s="9"/>
      <c r="Q3895" s="8"/>
      <c r="R3895" s="8"/>
      <c r="S3895" s="9"/>
      <c r="T3895" s="8"/>
      <c r="U3895" s="8"/>
      <c r="V3895" s="9"/>
      <c r="W3895" s="8"/>
      <c r="X3895" s="8"/>
      <c r="Y3895" s="9"/>
      <c r="Z3895" s="8"/>
      <c r="AA3895" s="8"/>
      <c r="AB3895" s="9"/>
      <c r="AD3895" s="8"/>
      <c r="AE3895" s="9"/>
      <c r="AF3895" s="8"/>
      <c r="AG3895" s="8"/>
      <c r="AH3895" s="3"/>
      <c r="AI3895" s="8"/>
    </row>
    <row r="3896" spans="1:35" s="10" customFormat="1" ht="18.95" customHeight="1" x14ac:dyDescent="0.25">
      <c r="A3896" s="8"/>
      <c r="B3896" s="8"/>
      <c r="C3896" s="8"/>
      <c r="D3896" s="9"/>
      <c r="E3896" s="8"/>
      <c r="F3896" s="8"/>
      <c r="G3896" s="9"/>
      <c r="H3896" s="8"/>
      <c r="I3896" s="8"/>
      <c r="J3896" s="9"/>
      <c r="K3896" s="8"/>
      <c r="L3896" s="8"/>
      <c r="M3896" s="9"/>
      <c r="N3896" s="8"/>
      <c r="O3896" s="8"/>
      <c r="P3896" s="9"/>
      <c r="Q3896" s="8"/>
      <c r="R3896" s="8"/>
      <c r="S3896" s="9"/>
      <c r="T3896" s="8"/>
      <c r="U3896" s="8"/>
      <c r="V3896" s="9"/>
      <c r="W3896" s="8"/>
      <c r="X3896" s="8"/>
      <c r="Y3896" s="9"/>
      <c r="Z3896" s="8"/>
      <c r="AA3896" s="8"/>
      <c r="AB3896" s="9"/>
      <c r="AD3896" s="8"/>
      <c r="AE3896" s="9"/>
      <c r="AF3896" s="8"/>
      <c r="AG3896" s="8"/>
      <c r="AH3896" s="3"/>
      <c r="AI3896" s="8"/>
    </row>
    <row r="3897" spans="1:35" s="10" customFormat="1" ht="18.95" customHeight="1" x14ac:dyDescent="0.25">
      <c r="A3897" s="8"/>
      <c r="B3897" s="8"/>
      <c r="C3897" s="8"/>
      <c r="D3897" s="9"/>
      <c r="E3897" s="8"/>
      <c r="F3897" s="8"/>
      <c r="G3897" s="9"/>
      <c r="H3897" s="8"/>
      <c r="I3897" s="8"/>
      <c r="J3897" s="9"/>
      <c r="K3897" s="8"/>
      <c r="L3897" s="8"/>
      <c r="M3897" s="9"/>
      <c r="N3897" s="8"/>
      <c r="O3897" s="8"/>
      <c r="P3897" s="9"/>
      <c r="Q3897" s="8"/>
      <c r="R3897" s="8"/>
      <c r="S3897" s="9"/>
      <c r="T3897" s="8"/>
      <c r="U3897" s="8"/>
      <c r="V3897" s="9"/>
      <c r="W3897" s="8"/>
      <c r="X3897" s="8"/>
      <c r="Y3897" s="9"/>
      <c r="Z3897" s="8"/>
      <c r="AA3897" s="8"/>
      <c r="AB3897" s="9"/>
      <c r="AD3897" s="8"/>
      <c r="AE3897" s="9"/>
      <c r="AF3897" s="8"/>
      <c r="AG3897" s="8"/>
      <c r="AH3897" s="3"/>
      <c r="AI3897" s="8"/>
    </row>
    <row r="3898" spans="1:35" s="10" customFormat="1" ht="18.95" customHeight="1" x14ac:dyDescent="0.25">
      <c r="A3898" s="8"/>
      <c r="B3898" s="8"/>
      <c r="C3898" s="8"/>
      <c r="D3898" s="9"/>
      <c r="E3898" s="8"/>
      <c r="F3898" s="8"/>
      <c r="G3898" s="9"/>
      <c r="H3898" s="8"/>
      <c r="I3898" s="8"/>
      <c r="J3898" s="9"/>
      <c r="K3898" s="8"/>
      <c r="L3898" s="8"/>
      <c r="M3898" s="9"/>
      <c r="N3898" s="8"/>
      <c r="O3898" s="8"/>
      <c r="P3898" s="9"/>
      <c r="Q3898" s="8"/>
      <c r="R3898" s="8"/>
      <c r="S3898" s="9"/>
      <c r="T3898" s="8"/>
      <c r="U3898" s="8"/>
      <c r="V3898" s="9"/>
      <c r="W3898" s="8"/>
      <c r="X3898" s="8"/>
      <c r="Y3898" s="9"/>
      <c r="Z3898" s="8"/>
      <c r="AA3898" s="8"/>
      <c r="AB3898" s="9"/>
      <c r="AD3898" s="8"/>
      <c r="AE3898" s="9"/>
      <c r="AF3898" s="8"/>
      <c r="AG3898" s="8"/>
      <c r="AH3898" s="3"/>
      <c r="AI3898" s="8"/>
    </row>
    <row r="3899" spans="1:35" s="10" customFormat="1" ht="18.95" customHeight="1" x14ac:dyDescent="0.25">
      <c r="A3899" s="8"/>
      <c r="B3899" s="8"/>
      <c r="C3899" s="8"/>
      <c r="D3899" s="9"/>
      <c r="E3899" s="8"/>
      <c r="F3899" s="8"/>
      <c r="G3899" s="9"/>
      <c r="H3899" s="8"/>
      <c r="I3899" s="8"/>
      <c r="J3899" s="9"/>
      <c r="K3899" s="8"/>
      <c r="L3899" s="8"/>
      <c r="M3899" s="9"/>
      <c r="N3899" s="8"/>
      <c r="O3899" s="8"/>
      <c r="P3899" s="9"/>
      <c r="Q3899" s="8"/>
      <c r="R3899" s="8"/>
      <c r="S3899" s="9"/>
      <c r="T3899" s="8"/>
      <c r="U3899" s="8"/>
      <c r="V3899" s="9"/>
      <c r="W3899" s="8"/>
      <c r="X3899" s="8"/>
      <c r="Y3899" s="9"/>
      <c r="Z3899" s="8"/>
      <c r="AA3899" s="8"/>
      <c r="AB3899" s="9"/>
      <c r="AD3899" s="8"/>
      <c r="AE3899" s="9"/>
      <c r="AF3899" s="8"/>
      <c r="AG3899" s="8"/>
      <c r="AH3899" s="3"/>
      <c r="AI3899" s="8"/>
    </row>
    <row r="3900" spans="1:35" s="10" customFormat="1" ht="18.95" customHeight="1" x14ac:dyDescent="0.25">
      <c r="A3900" s="8"/>
      <c r="B3900" s="8"/>
      <c r="C3900" s="8"/>
      <c r="D3900" s="9"/>
      <c r="E3900" s="8"/>
      <c r="F3900" s="8"/>
      <c r="G3900" s="9"/>
      <c r="H3900" s="8"/>
      <c r="I3900" s="8"/>
      <c r="J3900" s="9"/>
      <c r="K3900" s="8"/>
      <c r="L3900" s="8"/>
      <c r="M3900" s="9"/>
      <c r="N3900" s="8"/>
      <c r="O3900" s="8"/>
      <c r="P3900" s="9"/>
      <c r="Q3900" s="8"/>
      <c r="R3900" s="8"/>
      <c r="S3900" s="9"/>
      <c r="T3900" s="8"/>
      <c r="U3900" s="8"/>
      <c r="V3900" s="9"/>
      <c r="W3900" s="8"/>
      <c r="X3900" s="8"/>
      <c r="Y3900" s="9"/>
      <c r="Z3900" s="8"/>
      <c r="AA3900" s="8"/>
      <c r="AB3900" s="9"/>
      <c r="AD3900" s="8"/>
      <c r="AE3900" s="9"/>
      <c r="AF3900" s="8"/>
      <c r="AG3900" s="8"/>
      <c r="AH3900" s="3"/>
      <c r="AI3900" s="8"/>
    </row>
    <row r="3901" spans="1:35" s="10" customFormat="1" ht="18.95" customHeight="1" x14ac:dyDescent="0.25">
      <c r="A3901" s="8"/>
      <c r="B3901" s="8"/>
      <c r="C3901" s="8"/>
      <c r="D3901" s="9"/>
      <c r="E3901" s="8"/>
      <c r="F3901" s="8"/>
      <c r="G3901" s="9"/>
      <c r="H3901" s="8"/>
      <c r="I3901" s="8"/>
      <c r="J3901" s="9"/>
      <c r="K3901" s="8"/>
      <c r="L3901" s="8"/>
      <c r="M3901" s="9"/>
      <c r="N3901" s="8"/>
      <c r="O3901" s="8"/>
      <c r="P3901" s="9"/>
      <c r="Q3901" s="8"/>
      <c r="R3901" s="8"/>
      <c r="S3901" s="9"/>
      <c r="T3901" s="8"/>
      <c r="U3901" s="8"/>
      <c r="V3901" s="9"/>
      <c r="W3901" s="8"/>
      <c r="X3901" s="8"/>
      <c r="Y3901" s="9"/>
      <c r="Z3901" s="8"/>
      <c r="AA3901" s="8"/>
      <c r="AB3901" s="9"/>
      <c r="AD3901" s="8"/>
      <c r="AE3901" s="9"/>
      <c r="AF3901" s="8"/>
      <c r="AG3901" s="8"/>
      <c r="AH3901" s="3"/>
      <c r="AI3901" s="8"/>
    </row>
    <row r="3902" spans="1:35" s="10" customFormat="1" ht="18.95" customHeight="1" x14ac:dyDescent="0.25">
      <c r="A3902" s="8"/>
      <c r="B3902" s="8"/>
      <c r="C3902" s="8"/>
      <c r="D3902" s="9"/>
      <c r="E3902" s="8"/>
      <c r="F3902" s="8"/>
      <c r="G3902" s="9"/>
      <c r="H3902" s="8"/>
      <c r="I3902" s="8"/>
      <c r="J3902" s="9"/>
      <c r="K3902" s="8"/>
      <c r="L3902" s="8"/>
      <c r="M3902" s="9"/>
      <c r="N3902" s="8"/>
      <c r="O3902" s="8"/>
      <c r="P3902" s="9"/>
      <c r="Q3902" s="8"/>
      <c r="R3902" s="8"/>
      <c r="S3902" s="9"/>
      <c r="T3902" s="8"/>
      <c r="U3902" s="8"/>
      <c r="V3902" s="9"/>
      <c r="W3902" s="8"/>
      <c r="X3902" s="8"/>
      <c r="Y3902" s="9"/>
      <c r="Z3902" s="8"/>
      <c r="AA3902" s="8"/>
      <c r="AB3902" s="9"/>
      <c r="AD3902" s="8"/>
      <c r="AE3902" s="9"/>
      <c r="AF3902" s="8"/>
      <c r="AG3902" s="8"/>
      <c r="AH3902" s="3"/>
      <c r="AI3902" s="8"/>
    </row>
    <row r="3903" spans="1:35" s="10" customFormat="1" ht="18.95" customHeight="1" x14ac:dyDescent="0.25">
      <c r="A3903" s="8"/>
      <c r="B3903" s="8"/>
      <c r="C3903" s="8"/>
      <c r="D3903" s="9"/>
      <c r="E3903" s="8"/>
      <c r="F3903" s="8"/>
      <c r="G3903" s="9"/>
      <c r="H3903" s="8"/>
      <c r="I3903" s="8"/>
      <c r="J3903" s="9"/>
      <c r="K3903" s="8"/>
      <c r="L3903" s="8"/>
      <c r="M3903" s="9"/>
      <c r="N3903" s="8"/>
      <c r="O3903" s="8"/>
      <c r="P3903" s="9"/>
      <c r="Q3903" s="8"/>
      <c r="R3903" s="8"/>
      <c r="S3903" s="9"/>
      <c r="T3903" s="8"/>
      <c r="U3903" s="8"/>
      <c r="V3903" s="9"/>
      <c r="W3903" s="8"/>
      <c r="X3903" s="8"/>
      <c r="Y3903" s="9"/>
      <c r="Z3903" s="8"/>
      <c r="AA3903" s="8"/>
      <c r="AB3903" s="9"/>
      <c r="AD3903" s="8"/>
      <c r="AE3903" s="9"/>
      <c r="AF3903" s="8"/>
      <c r="AG3903" s="8"/>
      <c r="AH3903" s="3"/>
      <c r="AI3903" s="8"/>
    </row>
    <row r="3904" spans="1:35" s="10" customFormat="1" ht="18.95" customHeight="1" x14ac:dyDescent="0.25">
      <c r="A3904" s="8"/>
      <c r="B3904" s="8"/>
      <c r="C3904" s="8"/>
      <c r="D3904" s="9"/>
      <c r="E3904" s="8"/>
      <c r="F3904" s="8"/>
      <c r="G3904" s="9"/>
      <c r="H3904" s="8"/>
      <c r="I3904" s="8"/>
      <c r="J3904" s="9"/>
      <c r="K3904" s="8"/>
      <c r="L3904" s="8"/>
      <c r="M3904" s="9"/>
      <c r="N3904" s="8"/>
      <c r="O3904" s="8"/>
      <c r="P3904" s="9"/>
      <c r="Q3904" s="8"/>
      <c r="R3904" s="8"/>
      <c r="S3904" s="9"/>
      <c r="T3904" s="8"/>
      <c r="U3904" s="8"/>
      <c r="V3904" s="9"/>
      <c r="W3904" s="8"/>
      <c r="X3904" s="8"/>
      <c r="Y3904" s="9"/>
      <c r="Z3904" s="8"/>
      <c r="AA3904" s="8"/>
      <c r="AB3904" s="9"/>
      <c r="AD3904" s="8"/>
      <c r="AE3904" s="9"/>
      <c r="AF3904" s="8"/>
      <c r="AG3904" s="8"/>
      <c r="AH3904" s="3"/>
      <c r="AI3904" s="8"/>
    </row>
    <row r="3905" spans="1:35" s="10" customFormat="1" ht="18.95" customHeight="1" x14ac:dyDescent="0.25">
      <c r="A3905" s="8"/>
      <c r="B3905" s="8"/>
      <c r="C3905" s="8"/>
      <c r="D3905" s="9"/>
      <c r="E3905" s="8"/>
      <c r="F3905" s="8"/>
      <c r="G3905" s="9"/>
      <c r="H3905" s="8"/>
      <c r="I3905" s="8"/>
      <c r="J3905" s="9"/>
      <c r="K3905" s="8"/>
      <c r="L3905" s="8"/>
      <c r="M3905" s="9"/>
      <c r="N3905" s="8"/>
      <c r="O3905" s="8"/>
      <c r="P3905" s="9"/>
      <c r="Q3905" s="8"/>
      <c r="R3905" s="8"/>
      <c r="S3905" s="9"/>
      <c r="T3905" s="8"/>
      <c r="U3905" s="8"/>
      <c r="V3905" s="9"/>
      <c r="W3905" s="8"/>
      <c r="X3905" s="8"/>
      <c r="Y3905" s="9"/>
      <c r="Z3905" s="8"/>
      <c r="AA3905" s="8"/>
      <c r="AB3905" s="9"/>
      <c r="AD3905" s="8"/>
      <c r="AE3905" s="9"/>
      <c r="AF3905" s="8"/>
      <c r="AG3905" s="8"/>
      <c r="AH3905" s="3"/>
      <c r="AI3905" s="8"/>
    </row>
    <row r="3906" spans="1:35" s="10" customFormat="1" ht="18.95" customHeight="1" x14ac:dyDescent="0.25">
      <c r="A3906" s="8"/>
      <c r="B3906" s="8"/>
      <c r="C3906" s="8"/>
      <c r="D3906" s="9"/>
      <c r="E3906" s="8"/>
      <c r="F3906" s="8"/>
      <c r="G3906" s="9"/>
      <c r="H3906" s="8"/>
      <c r="I3906" s="8"/>
      <c r="J3906" s="9"/>
      <c r="K3906" s="8"/>
      <c r="L3906" s="8"/>
      <c r="M3906" s="9"/>
      <c r="N3906" s="8"/>
      <c r="O3906" s="8"/>
      <c r="P3906" s="9"/>
      <c r="Q3906" s="8"/>
      <c r="R3906" s="8"/>
      <c r="S3906" s="9"/>
      <c r="T3906" s="8"/>
      <c r="U3906" s="8"/>
      <c r="V3906" s="9"/>
      <c r="W3906" s="8"/>
      <c r="X3906" s="8"/>
      <c r="Y3906" s="9"/>
      <c r="Z3906" s="8"/>
      <c r="AA3906" s="8"/>
      <c r="AB3906" s="9"/>
      <c r="AD3906" s="8"/>
      <c r="AE3906" s="9"/>
      <c r="AF3906" s="8"/>
      <c r="AG3906" s="8"/>
      <c r="AH3906" s="3"/>
      <c r="AI3906" s="8"/>
    </row>
    <row r="3907" spans="1:35" s="10" customFormat="1" ht="18.95" customHeight="1" x14ac:dyDescent="0.25">
      <c r="A3907" s="8"/>
      <c r="B3907" s="8"/>
      <c r="C3907" s="8"/>
      <c r="D3907" s="9"/>
      <c r="E3907" s="8"/>
      <c r="F3907" s="8"/>
      <c r="G3907" s="9"/>
      <c r="H3907" s="8"/>
      <c r="I3907" s="8"/>
      <c r="J3907" s="9"/>
      <c r="K3907" s="8"/>
      <c r="L3907" s="8"/>
      <c r="M3907" s="9"/>
      <c r="N3907" s="8"/>
      <c r="O3907" s="8"/>
      <c r="P3907" s="9"/>
      <c r="Q3907" s="8"/>
      <c r="R3907" s="8"/>
      <c r="S3907" s="9"/>
      <c r="T3907" s="8"/>
      <c r="U3907" s="8"/>
      <c r="V3907" s="9"/>
      <c r="W3907" s="8"/>
      <c r="X3907" s="8"/>
      <c r="Y3907" s="9"/>
      <c r="Z3907" s="8"/>
      <c r="AA3907" s="8"/>
      <c r="AB3907" s="9"/>
      <c r="AD3907" s="8"/>
      <c r="AE3907" s="9"/>
      <c r="AF3907" s="8"/>
      <c r="AG3907" s="8"/>
      <c r="AH3907" s="3"/>
      <c r="AI3907" s="8"/>
    </row>
    <row r="3908" spans="1:35" s="10" customFormat="1" ht="18.95" customHeight="1" x14ac:dyDescent="0.25">
      <c r="A3908" s="8"/>
      <c r="B3908" s="8"/>
      <c r="C3908" s="8"/>
      <c r="D3908" s="9"/>
      <c r="E3908" s="8"/>
      <c r="F3908" s="8"/>
      <c r="G3908" s="9"/>
      <c r="H3908" s="8"/>
      <c r="I3908" s="8"/>
      <c r="J3908" s="9"/>
      <c r="K3908" s="8"/>
      <c r="L3908" s="8"/>
      <c r="M3908" s="9"/>
      <c r="N3908" s="8"/>
      <c r="O3908" s="8"/>
      <c r="P3908" s="9"/>
      <c r="Q3908" s="8"/>
      <c r="R3908" s="8"/>
      <c r="S3908" s="9"/>
      <c r="T3908" s="8"/>
      <c r="U3908" s="8"/>
      <c r="V3908" s="9"/>
      <c r="W3908" s="8"/>
      <c r="X3908" s="8"/>
      <c r="Y3908" s="9"/>
      <c r="Z3908" s="8"/>
      <c r="AA3908" s="8"/>
      <c r="AB3908" s="9"/>
      <c r="AD3908" s="8"/>
      <c r="AE3908" s="9"/>
      <c r="AF3908" s="8"/>
      <c r="AG3908" s="8"/>
      <c r="AH3908" s="3"/>
      <c r="AI3908" s="8"/>
    </row>
    <row r="3909" spans="1:35" s="10" customFormat="1" ht="18.95" customHeight="1" x14ac:dyDescent="0.25">
      <c r="A3909" s="8"/>
      <c r="B3909" s="8"/>
      <c r="C3909" s="8"/>
      <c r="D3909" s="9"/>
      <c r="E3909" s="8"/>
      <c r="F3909" s="8"/>
      <c r="G3909" s="9"/>
      <c r="H3909" s="8"/>
      <c r="I3909" s="8"/>
      <c r="J3909" s="9"/>
      <c r="K3909" s="8"/>
      <c r="L3909" s="8"/>
      <c r="M3909" s="9"/>
      <c r="N3909" s="8"/>
      <c r="O3909" s="8"/>
      <c r="P3909" s="9"/>
      <c r="Q3909" s="8"/>
      <c r="R3909" s="8"/>
      <c r="S3909" s="9"/>
      <c r="T3909" s="8"/>
      <c r="U3909" s="8"/>
      <c r="V3909" s="9"/>
      <c r="W3909" s="8"/>
      <c r="X3909" s="8"/>
      <c r="Y3909" s="9"/>
      <c r="Z3909" s="8"/>
      <c r="AA3909" s="8"/>
      <c r="AB3909" s="9"/>
      <c r="AD3909" s="8"/>
      <c r="AE3909" s="9"/>
      <c r="AF3909" s="8"/>
      <c r="AG3909" s="8"/>
      <c r="AH3909" s="3"/>
      <c r="AI3909" s="8"/>
    </row>
    <row r="3910" spans="1:35" s="10" customFormat="1" ht="18.95" customHeight="1" x14ac:dyDescent="0.25">
      <c r="A3910" s="8"/>
      <c r="B3910" s="8"/>
      <c r="C3910" s="8"/>
      <c r="D3910" s="9"/>
      <c r="E3910" s="8"/>
      <c r="F3910" s="8"/>
      <c r="G3910" s="9"/>
      <c r="H3910" s="8"/>
      <c r="I3910" s="8"/>
      <c r="J3910" s="9"/>
      <c r="K3910" s="8"/>
      <c r="L3910" s="8"/>
      <c r="M3910" s="9"/>
      <c r="N3910" s="8"/>
      <c r="O3910" s="8"/>
      <c r="P3910" s="9"/>
      <c r="Q3910" s="8"/>
      <c r="R3910" s="8"/>
      <c r="S3910" s="9"/>
      <c r="T3910" s="8"/>
      <c r="U3910" s="8"/>
      <c r="V3910" s="9"/>
      <c r="W3910" s="8"/>
      <c r="X3910" s="8"/>
      <c r="Y3910" s="9"/>
      <c r="Z3910" s="8"/>
      <c r="AA3910" s="8"/>
      <c r="AB3910" s="9"/>
      <c r="AD3910" s="8"/>
      <c r="AE3910" s="9"/>
      <c r="AF3910" s="8"/>
      <c r="AG3910" s="8"/>
      <c r="AH3910" s="3"/>
      <c r="AI3910" s="8"/>
    </row>
    <row r="3911" spans="1:35" s="10" customFormat="1" ht="18.95" customHeight="1" x14ac:dyDescent="0.25">
      <c r="A3911" s="8"/>
      <c r="B3911" s="8"/>
      <c r="C3911" s="8"/>
      <c r="D3911" s="9"/>
      <c r="E3911" s="8"/>
      <c r="F3911" s="8"/>
      <c r="G3911" s="9"/>
      <c r="H3911" s="8"/>
      <c r="I3911" s="8"/>
      <c r="J3911" s="9"/>
      <c r="K3911" s="8"/>
      <c r="L3911" s="8"/>
      <c r="M3911" s="9"/>
      <c r="N3911" s="8"/>
      <c r="O3911" s="8"/>
      <c r="P3911" s="9"/>
      <c r="Q3911" s="8"/>
      <c r="R3911" s="8"/>
      <c r="S3911" s="9"/>
      <c r="T3911" s="8"/>
      <c r="U3911" s="8"/>
      <c r="V3911" s="9"/>
      <c r="W3911" s="8"/>
      <c r="X3911" s="8"/>
      <c r="Y3911" s="9"/>
      <c r="Z3911" s="8"/>
      <c r="AA3911" s="8"/>
      <c r="AB3911" s="9"/>
      <c r="AD3911" s="8"/>
      <c r="AE3911" s="9"/>
      <c r="AF3911" s="8"/>
      <c r="AG3911" s="8"/>
      <c r="AH3911" s="3"/>
      <c r="AI3911" s="8"/>
    </row>
    <row r="3912" spans="1:35" s="10" customFormat="1" ht="18.95" customHeight="1" x14ac:dyDescent="0.25">
      <c r="A3912" s="8"/>
      <c r="B3912" s="8"/>
      <c r="C3912" s="8"/>
      <c r="D3912" s="9"/>
      <c r="E3912" s="8"/>
      <c r="F3912" s="8"/>
      <c r="G3912" s="9"/>
      <c r="H3912" s="8"/>
      <c r="I3912" s="8"/>
      <c r="J3912" s="9"/>
      <c r="K3912" s="8"/>
      <c r="L3912" s="8"/>
      <c r="M3912" s="9"/>
      <c r="N3912" s="8"/>
      <c r="O3912" s="8"/>
      <c r="P3912" s="9"/>
      <c r="Q3912" s="8"/>
      <c r="R3912" s="8"/>
      <c r="S3912" s="9"/>
      <c r="T3912" s="8"/>
      <c r="U3912" s="8"/>
      <c r="V3912" s="9"/>
      <c r="W3912" s="8"/>
      <c r="X3912" s="8"/>
      <c r="Y3912" s="9"/>
      <c r="Z3912" s="8"/>
      <c r="AA3912" s="8"/>
      <c r="AB3912" s="9"/>
      <c r="AD3912" s="8"/>
      <c r="AE3912" s="9"/>
      <c r="AF3912" s="8"/>
      <c r="AG3912" s="8"/>
      <c r="AH3912" s="3"/>
      <c r="AI3912" s="8"/>
    </row>
    <row r="3913" spans="1:35" s="10" customFormat="1" ht="18.95" customHeight="1" x14ac:dyDescent="0.25">
      <c r="A3913" s="8"/>
      <c r="B3913" s="8"/>
      <c r="C3913" s="8"/>
      <c r="D3913" s="9"/>
      <c r="E3913" s="8"/>
      <c r="F3913" s="8"/>
      <c r="G3913" s="9"/>
      <c r="H3913" s="8"/>
      <c r="I3913" s="8"/>
      <c r="J3913" s="9"/>
      <c r="K3913" s="8"/>
      <c r="L3913" s="8"/>
      <c r="M3913" s="9"/>
      <c r="N3913" s="8"/>
      <c r="O3913" s="8"/>
      <c r="P3913" s="9"/>
      <c r="Q3913" s="8"/>
      <c r="R3913" s="8"/>
      <c r="S3913" s="9"/>
      <c r="T3913" s="8"/>
      <c r="U3913" s="8"/>
      <c r="V3913" s="9"/>
      <c r="W3913" s="8"/>
      <c r="X3913" s="8"/>
      <c r="Y3913" s="9"/>
      <c r="Z3913" s="8"/>
      <c r="AA3913" s="8"/>
      <c r="AB3913" s="9"/>
      <c r="AD3913" s="8"/>
      <c r="AE3913" s="9"/>
      <c r="AF3913" s="8"/>
      <c r="AG3913" s="8"/>
      <c r="AH3913" s="3"/>
      <c r="AI3913" s="8"/>
    </row>
    <row r="3914" spans="1:35" s="10" customFormat="1" ht="18.95" customHeight="1" x14ac:dyDescent="0.25">
      <c r="A3914" s="8"/>
      <c r="B3914" s="8"/>
      <c r="C3914" s="8"/>
      <c r="D3914" s="9"/>
      <c r="E3914" s="8"/>
      <c r="F3914" s="8"/>
      <c r="G3914" s="9"/>
      <c r="H3914" s="8"/>
      <c r="I3914" s="8"/>
      <c r="J3914" s="9"/>
      <c r="K3914" s="8"/>
      <c r="L3914" s="8"/>
      <c r="M3914" s="9"/>
      <c r="N3914" s="8"/>
      <c r="O3914" s="8"/>
      <c r="P3914" s="9"/>
      <c r="Q3914" s="8"/>
      <c r="R3914" s="8"/>
      <c r="S3914" s="9"/>
      <c r="T3914" s="8"/>
      <c r="U3914" s="8"/>
      <c r="V3914" s="9"/>
      <c r="W3914" s="8"/>
      <c r="X3914" s="8"/>
      <c r="Y3914" s="9"/>
      <c r="Z3914" s="8"/>
      <c r="AA3914" s="8"/>
      <c r="AB3914" s="9"/>
      <c r="AD3914" s="8"/>
      <c r="AE3914" s="9"/>
      <c r="AF3914" s="8"/>
      <c r="AG3914" s="8"/>
      <c r="AH3914" s="3"/>
      <c r="AI3914" s="8"/>
    </row>
    <row r="3915" spans="1:35" s="10" customFormat="1" ht="18.95" customHeight="1" x14ac:dyDescent="0.25">
      <c r="A3915" s="8"/>
      <c r="B3915" s="8"/>
      <c r="C3915" s="8"/>
      <c r="D3915" s="9"/>
      <c r="E3915" s="8"/>
      <c r="F3915" s="8"/>
      <c r="G3915" s="9"/>
      <c r="H3915" s="8"/>
      <c r="I3915" s="8"/>
      <c r="J3915" s="9"/>
      <c r="K3915" s="8"/>
      <c r="L3915" s="8"/>
      <c r="M3915" s="9"/>
      <c r="N3915" s="8"/>
      <c r="O3915" s="8"/>
      <c r="P3915" s="9"/>
      <c r="Q3915" s="8"/>
      <c r="R3915" s="8"/>
      <c r="S3915" s="9"/>
      <c r="T3915" s="8"/>
      <c r="U3915" s="8"/>
      <c r="V3915" s="9"/>
      <c r="W3915" s="8"/>
      <c r="X3915" s="8"/>
      <c r="Y3915" s="9"/>
      <c r="Z3915" s="8"/>
      <c r="AA3915" s="8"/>
      <c r="AB3915" s="9"/>
      <c r="AD3915" s="8"/>
      <c r="AE3915" s="9"/>
      <c r="AF3915" s="8"/>
      <c r="AG3915" s="8"/>
      <c r="AH3915" s="3"/>
      <c r="AI3915" s="8"/>
    </row>
    <row r="3916" spans="1:35" s="10" customFormat="1" ht="18.95" customHeight="1" x14ac:dyDescent="0.25">
      <c r="A3916" s="8"/>
      <c r="B3916" s="8"/>
      <c r="C3916" s="8"/>
      <c r="D3916" s="9"/>
      <c r="E3916" s="8"/>
      <c r="F3916" s="8"/>
      <c r="G3916" s="9"/>
      <c r="H3916" s="8"/>
      <c r="I3916" s="8"/>
      <c r="J3916" s="9"/>
      <c r="K3916" s="8"/>
      <c r="L3916" s="8"/>
      <c r="M3916" s="9"/>
      <c r="N3916" s="8"/>
      <c r="O3916" s="8"/>
      <c r="P3916" s="9"/>
      <c r="Q3916" s="8"/>
      <c r="R3916" s="8"/>
      <c r="S3916" s="9"/>
      <c r="T3916" s="8"/>
      <c r="U3916" s="8"/>
      <c r="V3916" s="9"/>
      <c r="W3916" s="8"/>
      <c r="X3916" s="8"/>
      <c r="Y3916" s="9"/>
      <c r="Z3916" s="8"/>
      <c r="AA3916" s="8"/>
      <c r="AB3916" s="9"/>
      <c r="AD3916" s="8"/>
      <c r="AE3916" s="9"/>
      <c r="AF3916" s="8"/>
      <c r="AG3916" s="8"/>
      <c r="AH3916" s="3"/>
      <c r="AI3916" s="8"/>
    </row>
    <row r="3917" spans="1:35" s="10" customFormat="1" ht="18.95" customHeight="1" x14ac:dyDescent="0.25">
      <c r="A3917" s="8"/>
      <c r="B3917" s="8"/>
      <c r="C3917" s="8"/>
      <c r="D3917" s="9"/>
      <c r="E3917" s="8"/>
      <c r="F3917" s="8"/>
      <c r="G3917" s="9"/>
      <c r="H3917" s="8"/>
      <c r="I3917" s="8"/>
      <c r="J3917" s="9"/>
      <c r="K3917" s="8"/>
      <c r="L3917" s="8"/>
      <c r="M3917" s="9"/>
      <c r="N3917" s="8"/>
      <c r="O3917" s="8"/>
      <c r="P3917" s="9"/>
      <c r="Q3917" s="8"/>
      <c r="R3917" s="8"/>
      <c r="S3917" s="9"/>
      <c r="T3917" s="8"/>
      <c r="U3917" s="8"/>
      <c r="V3917" s="9"/>
      <c r="W3917" s="8"/>
      <c r="X3917" s="8"/>
      <c r="Y3917" s="9"/>
      <c r="Z3917" s="8"/>
      <c r="AA3917" s="8"/>
      <c r="AB3917" s="9"/>
      <c r="AD3917" s="8"/>
      <c r="AE3917" s="9"/>
      <c r="AF3917" s="8"/>
      <c r="AG3917" s="8"/>
      <c r="AH3917" s="3"/>
      <c r="AI3917" s="8"/>
    </row>
    <row r="3918" spans="1:35" s="10" customFormat="1" ht="18.95" customHeight="1" x14ac:dyDescent="0.25">
      <c r="A3918" s="8"/>
      <c r="B3918" s="8"/>
      <c r="C3918" s="8"/>
      <c r="D3918" s="9"/>
      <c r="E3918" s="8"/>
      <c r="F3918" s="8"/>
      <c r="G3918" s="9"/>
      <c r="H3918" s="8"/>
      <c r="I3918" s="8"/>
      <c r="J3918" s="9"/>
      <c r="K3918" s="8"/>
      <c r="L3918" s="8"/>
      <c r="M3918" s="9"/>
      <c r="N3918" s="8"/>
      <c r="O3918" s="8"/>
      <c r="P3918" s="9"/>
      <c r="Q3918" s="8"/>
      <c r="R3918" s="8"/>
      <c r="S3918" s="9"/>
      <c r="T3918" s="8"/>
      <c r="U3918" s="8"/>
      <c r="V3918" s="9"/>
      <c r="W3918" s="8"/>
      <c r="X3918" s="8"/>
      <c r="Y3918" s="9"/>
      <c r="Z3918" s="8"/>
      <c r="AA3918" s="8"/>
      <c r="AB3918" s="9"/>
      <c r="AD3918" s="8"/>
      <c r="AE3918" s="9"/>
      <c r="AF3918" s="8"/>
      <c r="AG3918" s="8"/>
      <c r="AH3918" s="3"/>
      <c r="AI3918" s="8"/>
    </row>
    <row r="3919" spans="1:35" s="10" customFormat="1" ht="18.95" customHeight="1" x14ac:dyDescent="0.25">
      <c r="A3919" s="8"/>
      <c r="B3919" s="8"/>
      <c r="C3919" s="8"/>
      <c r="D3919" s="9"/>
      <c r="E3919" s="8"/>
      <c r="F3919" s="8"/>
      <c r="G3919" s="9"/>
      <c r="H3919" s="8"/>
      <c r="I3919" s="8"/>
      <c r="J3919" s="9"/>
      <c r="K3919" s="8"/>
      <c r="L3919" s="8"/>
      <c r="M3919" s="9"/>
      <c r="N3919" s="8"/>
      <c r="O3919" s="8"/>
      <c r="P3919" s="9"/>
      <c r="Q3919" s="8"/>
      <c r="R3919" s="8"/>
      <c r="S3919" s="9"/>
      <c r="T3919" s="8"/>
      <c r="U3919" s="8"/>
      <c r="V3919" s="9"/>
      <c r="W3919" s="8"/>
      <c r="X3919" s="8"/>
      <c r="Y3919" s="9"/>
      <c r="Z3919" s="8"/>
      <c r="AA3919" s="8"/>
      <c r="AB3919" s="9"/>
      <c r="AD3919" s="8"/>
      <c r="AE3919" s="9"/>
      <c r="AF3919" s="8"/>
      <c r="AG3919" s="8"/>
      <c r="AH3919" s="3"/>
      <c r="AI3919" s="8"/>
    </row>
    <row r="3920" spans="1:35" s="10" customFormat="1" ht="18.95" customHeight="1" x14ac:dyDescent="0.25">
      <c r="A3920" s="8"/>
      <c r="B3920" s="8"/>
      <c r="C3920" s="8"/>
      <c r="D3920" s="9"/>
      <c r="E3920" s="8"/>
      <c r="F3920" s="8"/>
      <c r="G3920" s="9"/>
      <c r="H3920" s="8"/>
      <c r="I3920" s="8"/>
      <c r="J3920" s="9"/>
      <c r="K3920" s="8"/>
      <c r="L3920" s="8"/>
      <c r="M3920" s="9"/>
      <c r="N3920" s="8"/>
      <c r="O3920" s="8"/>
      <c r="P3920" s="9"/>
      <c r="Q3920" s="8"/>
      <c r="R3920" s="8"/>
      <c r="S3920" s="9"/>
      <c r="T3920" s="8"/>
      <c r="U3920" s="8"/>
      <c r="V3920" s="9"/>
      <c r="W3920" s="8"/>
      <c r="X3920" s="8"/>
      <c r="Y3920" s="9"/>
      <c r="Z3920" s="8"/>
      <c r="AA3920" s="8"/>
      <c r="AB3920" s="9"/>
      <c r="AD3920" s="8"/>
      <c r="AE3920" s="9"/>
      <c r="AF3920" s="8"/>
      <c r="AG3920" s="8"/>
      <c r="AH3920" s="3"/>
      <c r="AI3920" s="8"/>
    </row>
    <row r="3921" spans="1:35" s="10" customFormat="1" ht="18.95" customHeight="1" x14ac:dyDescent="0.25">
      <c r="A3921" s="8"/>
      <c r="B3921" s="8"/>
      <c r="C3921" s="8"/>
      <c r="D3921" s="9"/>
      <c r="E3921" s="8"/>
      <c r="F3921" s="8"/>
      <c r="G3921" s="9"/>
      <c r="H3921" s="8"/>
      <c r="I3921" s="8"/>
      <c r="J3921" s="9"/>
      <c r="K3921" s="8"/>
      <c r="L3921" s="8"/>
      <c r="M3921" s="9"/>
      <c r="N3921" s="8"/>
      <c r="O3921" s="8"/>
      <c r="P3921" s="9"/>
      <c r="Q3921" s="8"/>
      <c r="R3921" s="8"/>
      <c r="S3921" s="9"/>
      <c r="T3921" s="8"/>
      <c r="U3921" s="8"/>
      <c r="V3921" s="9"/>
      <c r="W3921" s="8"/>
      <c r="X3921" s="8"/>
      <c r="Y3921" s="9"/>
      <c r="Z3921" s="8"/>
      <c r="AA3921" s="8"/>
      <c r="AB3921" s="9"/>
      <c r="AD3921" s="8"/>
      <c r="AE3921" s="9"/>
      <c r="AF3921" s="8"/>
      <c r="AG3921" s="8"/>
      <c r="AH3921" s="3"/>
      <c r="AI3921" s="8"/>
    </row>
    <row r="3922" spans="1:35" s="10" customFormat="1" ht="18.95" customHeight="1" x14ac:dyDescent="0.25">
      <c r="A3922" s="8"/>
      <c r="B3922" s="8"/>
      <c r="C3922" s="8"/>
      <c r="D3922" s="9"/>
      <c r="E3922" s="8"/>
      <c r="F3922" s="8"/>
      <c r="G3922" s="9"/>
      <c r="H3922" s="8"/>
      <c r="I3922" s="8"/>
      <c r="J3922" s="9"/>
      <c r="K3922" s="8"/>
      <c r="L3922" s="8"/>
      <c r="M3922" s="9"/>
      <c r="N3922" s="8"/>
      <c r="O3922" s="8"/>
      <c r="P3922" s="9"/>
      <c r="Q3922" s="8"/>
      <c r="R3922" s="8"/>
      <c r="S3922" s="9"/>
      <c r="T3922" s="8"/>
      <c r="U3922" s="8"/>
      <c r="V3922" s="9"/>
      <c r="W3922" s="8"/>
      <c r="X3922" s="8"/>
      <c r="Y3922" s="9"/>
      <c r="Z3922" s="8"/>
      <c r="AA3922" s="8"/>
      <c r="AB3922" s="9"/>
      <c r="AD3922" s="8"/>
      <c r="AE3922" s="9"/>
      <c r="AF3922" s="8"/>
      <c r="AG3922" s="8"/>
      <c r="AH3922" s="3"/>
      <c r="AI3922" s="8"/>
    </row>
    <row r="3923" spans="1:35" s="10" customFormat="1" ht="18.95" customHeight="1" x14ac:dyDescent="0.25">
      <c r="A3923" s="8"/>
      <c r="B3923" s="8"/>
      <c r="C3923" s="8"/>
      <c r="D3923" s="9"/>
      <c r="E3923" s="8"/>
      <c r="F3923" s="8"/>
      <c r="G3923" s="9"/>
      <c r="H3923" s="8"/>
      <c r="I3923" s="8"/>
      <c r="J3923" s="9"/>
      <c r="K3923" s="8"/>
      <c r="L3923" s="8"/>
      <c r="M3923" s="9"/>
      <c r="N3923" s="8"/>
      <c r="O3923" s="8"/>
      <c r="P3923" s="9"/>
      <c r="Q3923" s="8"/>
      <c r="R3923" s="8"/>
      <c r="S3923" s="9"/>
      <c r="T3923" s="8"/>
      <c r="U3923" s="8"/>
      <c r="V3923" s="9"/>
      <c r="W3923" s="8"/>
      <c r="X3923" s="8"/>
      <c r="Y3923" s="9"/>
      <c r="Z3923" s="8"/>
      <c r="AA3923" s="8"/>
      <c r="AB3923" s="9"/>
      <c r="AD3923" s="8"/>
      <c r="AE3923" s="9"/>
      <c r="AF3923" s="8"/>
      <c r="AG3923" s="8"/>
      <c r="AH3923" s="3"/>
      <c r="AI3923" s="8"/>
    </row>
    <row r="3924" spans="1:35" s="10" customFormat="1" ht="18.95" customHeight="1" x14ac:dyDescent="0.25">
      <c r="A3924" s="8"/>
      <c r="B3924" s="8"/>
      <c r="C3924" s="8"/>
      <c r="D3924" s="9"/>
      <c r="E3924" s="8"/>
      <c r="F3924" s="8"/>
      <c r="G3924" s="9"/>
      <c r="H3924" s="8"/>
      <c r="I3924" s="8"/>
      <c r="J3924" s="9"/>
      <c r="K3924" s="8"/>
      <c r="L3924" s="8"/>
      <c r="M3924" s="9"/>
      <c r="N3924" s="8"/>
      <c r="O3924" s="8"/>
      <c r="P3924" s="9"/>
      <c r="Q3924" s="8"/>
      <c r="R3924" s="8"/>
      <c r="S3924" s="9"/>
      <c r="T3924" s="8"/>
      <c r="U3924" s="8"/>
      <c r="V3924" s="9"/>
      <c r="W3924" s="8"/>
      <c r="X3924" s="8"/>
      <c r="Y3924" s="9"/>
      <c r="Z3924" s="8"/>
      <c r="AA3924" s="8"/>
      <c r="AB3924" s="9"/>
      <c r="AD3924" s="8"/>
      <c r="AE3924" s="9"/>
      <c r="AF3924" s="8"/>
      <c r="AG3924" s="8"/>
      <c r="AH3924" s="3"/>
      <c r="AI3924" s="8"/>
    </row>
    <row r="3925" spans="1:35" s="10" customFormat="1" ht="18.95" customHeight="1" x14ac:dyDescent="0.25">
      <c r="A3925" s="8"/>
      <c r="B3925" s="8"/>
      <c r="C3925" s="8"/>
      <c r="D3925" s="9"/>
      <c r="E3925" s="8"/>
      <c r="F3925" s="8"/>
      <c r="G3925" s="9"/>
      <c r="H3925" s="8"/>
      <c r="I3925" s="8"/>
      <c r="J3925" s="9"/>
      <c r="K3925" s="8"/>
      <c r="L3925" s="8"/>
      <c r="M3925" s="9"/>
      <c r="N3925" s="8"/>
      <c r="O3925" s="8"/>
      <c r="P3925" s="9"/>
      <c r="Q3925" s="8"/>
      <c r="R3925" s="8"/>
      <c r="S3925" s="9"/>
      <c r="T3925" s="8"/>
      <c r="U3925" s="8"/>
      <c r="V3925" s="9"/>
      <c r="W3925" s="8"/>
      <c r="X3925" s="8"/>
      <c r="Y3925" s="9"/>
      <c r="Z3925" s="8"/>
      <c r="AA3925" s="8"/>
      <c r="AB3925" s="9"/>
      <c r="AD3925" s="8"/>
      <c r="AE3925" s="9"/>
      <c r="AF3925" s="8"/>
      <c r="AG3925" s="8"/>
      <c r="AH3925" s="3"/>
      <c r="AI3925" s="8"/>
    </row>
    <row r="3926" spans="1:35" s="10" customFormat="1" ht="18.95" customHeight="1" x14ac:dyDescent="0.25">
      <c r="A3926" s="8"/>
      <c r="B3926" s="8"/>
      <c r="C3926" s="8"/>
      <c r="D3926" s="9"/>
      <c r="E3926" s="8"/>
      <c r="F3926" s="8"/>
      <c r="G3926" s="9"/>
      <c r="H3926" s="8"/>
      <c r="I3926" s="8"/>
      <c r="J3926" s="9"/>
      <c r="K3926" s="8"/>
      <c r="L3926" s="8"/>
      <c r="M3926" s="9"/>
      <c r="N3926" s="8"/>
      <c r="O3926" s="8"/>
      <c r="P3926" s="9"/>
      <c r="Q3926" s="8"/>
      <c r="R3926" s="8"/>
      <c r="S3926" s="9"/>
      <c r="T3926" s="8"/>
      <c r="U3926" s="8"/>
      <c r="V3926" s="9"/>
      <c r="W3926" s="8"/>
      <c r="X3926" s="8"/>
      <c r="Y3926" s="9"/>
      <c r="Z3926" s="8"/>
      <c r="AA3926" s="8"/>
      <c r="AB3926" s="9"/>
      <c r="AD3926" s="8"/>
      <c r="AE3926" s="9"/>
      <c r="AF3926" s="8"/>
      <c r="AG3926" s="8"/>
      <c r="AH3926" s="3"/>
      <c r="AI3926" s="8"/>
    </row>
    <row r="3927" spans="1:35" s="10" customFormat="1" ht="18.95" customHeight="1" x14ac:dyDescent="0.25">
      <c r="A3927" s="8"/>
      <c r="B3927" s="8"/>
      <c r="C3927" s="8"/>
      <c r="D3927" s="9"/>
      <c r="E3927" s="8"/>
      <c r="F3927" s="8"/>
      <c r="G3927" s="9"/>
      <c r="H3927" s="8"/>
      <c r="I3927" s="8"/>
      <c r="J3927" s="9"/>
      <c r="K3927" s="8"/>
      <c r="L3927" s="8"/>
      <c r="M3927" s="9"/>
      <c r="N3927" s="8"/>
      <c r="O3927" s="8"/>
      <c r="P3927" s="9"/>
      <c r="Q3927" s="8"/>
      <c r="R3927" s="8"/>
      <c r="S3927" s="9"/>
      <c r="T3927" s="8"/>
      <c r="U3927" s="8"/>
      <c r="V3927" s="9"/>
      <c r="W3927" s="8"/>
      <c r="X3927" s="8"/>
      <c r="Y3927" s="9"/>
      <c r="Z3927" s="8"/>
      <c r="AA3927" s="8"/>
      <c r="AB3927" s="9"/>
      <c r="AD3927" s="8"/>
      <c r="AE3927" s="9"/>
      <c r="AF3927" s="8"/>
      <c r="AG3927" s="8"/>
      <c r="AH3927" s="3"/>
      <c r="AI3927" s="8"/>
    </row>
    <row r="3928" spans="1:35" s="10" customFormat="1" ht="18.95" customHeight="1" x14ac:dyDescent="0.25">
      <c r="A3928" s="8"/>
      <c r="B3928" s="8"/>
      <c r="C3928" s="8"/>
      <c r="D3928" s="9"/>
      <c r="E3928" s="8"/>
      <c r="F3928" s="8"/>
      <c r="G3928" s="9"/>
      <c r="H3928" s="8"/>
      <c r="I3928" s="8"/>
      <c r="J3928" s="9"/>
      <c r="K3928" s="8"/>
      <c r="L3928" s="8"/>
      <c r="M3928" s="9"/>
      <c r="N3928" s="8"/>
      <c r="O3928" s="8"/>
      <c r="P3928" s="9"/>
      <c r="Q3928" s="8"/>
      <c r="R3928" s="8"/>
      <c r="S3928" s="9"/>
      <c r="T3928" s="8"/>
      <c r="U3928" s="8"/>
      <c r="V3928" s="9"/>
      <c r="W3928" s="8"/>
      <c r="X3928" s="8"/>
      <c r="Y3928" s="9"/>
      <c r="Z3928" s="8"/>
      <c r="AA3928" s="8"/>
      <c r="AB3928" s="9"/>
      <c r="AD3928" s="8"/>
      <c r="AE3928" s="9"/>
      <c r="AF3928" s="8"/>
      <c r="AG3928" s="8"/>
      <c r="AH3928" s="3"/>
      <c r="AI3928" s="8"/>
    </row>
    <row r="3929" spans="1:35" s="10" customFormat="1" ht="18.95" customHeight="1" x14ac:dyDescent="0.25">
      <c r="A3929" s="8"/>
      <c r="B3929" s="8"/>
      <c r="C3929" s="8"/>
      <c r="D3929" s="9"/>
      <c r="E3929" s="8"/>
      <c r="F3929" s="8"/>
      <c r="G3929" s="9"/>
      <c r="H3929" s="8"/>
      <c r="I3929" s="8"/>
      <c r="J3929" s="9"/>
      <c r="K3929" s="8"/>
      <c r="L3929" s="8"/>
      <c r="M3929" s="9"/>
      <c r="N3929" s="8"/>
      <c r="O3929" s="8"/>
      <c r="P3929" s="9"/>
      <c r="Q3929" s="8"/>
      <c r="R3929" s="8"/>
      <c r="S3929" s="9"/>
      <c r="T3929" s="8"/>
      <c r="U3929" s="8"/>
      <c r="V3929" s="9"/>
      <c r="W3929" s="8"/>
      <c r="X3929" s="8"/>
      <c r="Y3929" s="9"/>
      <c r="Z3929" s="8"/>
      <c r="AA3929" s="8"/>
      <c r="AB3929" s="9"/>
      <c r="AD3929" s="8"/>
      <c r="AE3929" s="9"/>
      <c r="AF3929" s="8"/>
      <c r="AG3929" s="8"/>
      <c r="AH3929" s="3"/>
      <c r="AI3929" s="8"/>
    </row>
    <row r="3930" spans="1:35" s="10" customFormat="1" ht="18.95" customHeight="1" x14ac:dyDescent="0.25">
      <c r="A3930" s="8"/>
      <c r="B3930" s="8"/>
      <c r="C3930" s="8"/>
      <c r="D3930" s="9"/>
      <c r="E3930" s="8"/>
      <c r="F3930" s="8"/>
      <c r="G3930" s="9"/>
      <c r="H3930" s="8"/>
      <c r="I3930" s="8"/>
      <c r="J3930" s="9"/>
      <c r="K3930" s="8"/>
      <c r="L3930" s="8"/>
      <c r="M3930" s="9"/>
      <c r="N3930" s="8"/>
      <c r="O3930" s="8"/>
      <c r="P3930" s="9"/>
      <c r="Q3930" s="8"/>
      <c r="R3930" s="8"/>
      <c r="S3930" s="9"/>
      <c r="T3930" s="8"/>
      <c r="U3930" s="8"/>
      <c r="V3930" s="9"/>
      <c r="W3930" s="8"/>
      <c r="X3930" s="8"/>
      <c r="Y3930" s="9"/>
      <c r="Z3930" s="8"/>
      <c r="AA3930" s="8"/>
      <c r="AB3930" s="9"/>
      <c r="AD3930" s="8"/>
      <c r="AE3930" s="9"/>
      <c r="AF3930" s="8"/>
      <c r="AG3930" s="8"/>
      <c r="AH3930" s="3"/>
      <c r="AI3930" s="8"/>
    </row>
    <row r="3931" spans="1:35" s="10" customFormat="1" ht="18.95" customHeight="1" x14ac:dyDescent="0.25">
      <c r="A3931" s="8"/>
      <c r="B3931" s="8"/>
      <c r="C3931" s="8"/>
      <c r="D3931" s="9"/>
      <c r="E3931" s="8"/>
      <c r="F3931" s="8"/>
      <c r="G3931" s="9"/>
      <c r="H3931" s="8"/>
      <c r="I3931" s="8"/>
      <c r="J3931" s="9"/>
      <c r="K3931" s="8"/>
      <c r="L3931" s="8"/>
      <c r="M3931" s="9"/>
      <c r="N3931" s="8"/>
      <c r="O3931" s="8"/>
      <c r="P3931" s="9"/>
      <c r="Q3931" s="8"/>
      <c r="R3931" s="8"/>
      <c r="S3931" s="9"/>
      <c r="T3931" s="8"/>
      <c r="U3931" s="8"/>
      <c r="V3931" s="9"/>
      <c r="W3931" s="8"/>
      <c r="X3931" s="8"/>
      <c r="Y3931" s="9"/>
      <c r="Z3931" s="8"/>
      <c r="AA3931" s="8"/>
      <c r="AB3931" s="9"/>
      <c r="AD3931" s="8"/>
      <c r="AE3931" s="9"/>
      <c r="AF3931" s="8"/>
      <c r="AG3931" s="8"/>
      <c r="AH3931" s="3"/>
      <c r="AI3931" s="8"/>
    </row>
    <row r="3932" spans="1:35" s="10" customFormat="1" ht="18.95" customHeight="1" x14ac:dyDescent="0.25">
      <c r="A3932" s="8"/>
      <c r="B3932" s="8"/>
      <c r="C3932" s="8"/>
      <c r="D3932" s="9"/>
      <c r="E3932" s="8"/>
      <c r="F3932" s="8"/>
      <c r="G3932" s="9"/>
      <c r="H3932" s="8"/>
      <c r="I3932" s="8"/>
      <c r="J3932" s="9"/>
      <c r="K3932" s="8"/>
      <c r="L3932" s="8"/>
      <c r="M3932" s="9"/>
      <c r="N3932" s="8"/>
      <c r="O3932" s="8"/>
      <c r="P3932" s="9"/>
      <c r="Q3932" s="8"/>
      <c r="R3932" s="8"/>
      <c r="S3932" s="9"/>
      <c r="T3932" s="8"/>
      <c r="U3932" s="8"/>
      <c r="V3932" s="9"/>
      <c r="W3932" s="8"/>
      <c r="X3932" s="8"/>
      <c r="Y3932" s="9"/>
      <c r="Z3932" s="8"/>
      <c r="AA3932" s="8"/>
      <c r="AB3932" s="9"/>
      <c r="AD3932" s="8"/>
      <c r="AE3932" s="9"/>
      <c r="AF3932" s="8"/>
      <c r="AG3932" s="8"/>
      <c r="AH3932" s="3"/>
      <c r="AI3932" s="8"/>
    </row>
    <row r="3933" spans="1:35" s="10" customFormat="1" ht="18.95" customHeight="1" x14ac:dyDescent="0.25">
      <c r="A3933" s="8"/>
      <c r="B3933" s="8"/>
      <c r="C3933" s="8"/>
      <c r="D3933" s="9"/>
      <c r="E3933" s="8"/>
      <c r="F3933" s="8"/>
      <c r="G3933" s="9"/>
      <c r="H3933" s="8"/>
      <c r="I3933" s="8"/>
      <c r="J3933" s="9"/>
      <c r="K3933" s="8"/>
      <c r="L3933" s="8"/>
      <c r="M3933" s="9"/>
      <c r="N3933" s="8"/>
      <c r="O3933" s="8"/>
      <c r="P3933" s="9"/>
      <c r="Q3933" s="8"/>
      <c r="R3933" s="8"/>
      <c r="S3933" s="9"/>
      <c r="T3933" s="8"/>
      <c r="U3933" s="8"/>
      <c r="V3933" s="9"/>
      <c r="W3933" s="8"/>
      <c r="X3933" s="8"/>
      <c r="Y3933" s="9"/>
      <c r="Z3933" s="8"/>
      <c r="AA3933" s="8"/>
      <c r="AB3933" s="9"/>
      <c r="AD3933" s="8"/>
      <c r="AE3933" s="9"/>
      <c r="AF3933" s="8"/>
      <c r="AG3933" s="8"/>
      <c r="AH3933" s="3"/>
      <c r="AI3933" s="8"/>
    </row>
    <row r="3934" spans="1:35" s="10" customFormat="1" ht="18.95" customHeight="1" x14ac:dyDescent="0.25">
      <c r="A3934" s="8"/>
      <c r="B3934" s="8"/>
      <c r="C3934" s="8"/>
      <c r="D3934" s="9"/>
      <c r="E3934" s="8"/>
      <c r="F3934" s="8"/>
      <c r="G3934" s="9"/>
      <c r="H3934" s="8"/>
      <c r="I3934" s="8"/>
      <c r="J3934" s="9"/>
      <c r="K3934" s="8"/>
      <c r="L3934" s="8"/>
      <c r="M3934" s="9"/>
      <c r="N3934" s="8"/>
      <c r="O3934" s="8"/>
      <c r="P3934" s="9"/>
      <c r="Q3934" s="8"/>
      <c r="R3934" s="8"/>
      <c r="S3934" s="9"/>
      <c r="T3934" s="8"/>
      <c r="U3934" s="8"/>
      <c r="V3934" s="9"/>
      <c r="W3934" s="8"/>
      <c r="X3934" s="8"/>
      <c r="Y3934" s="9"/>
      <c r="Z3934" s="8"/>
      <c r="AA3934" s="8"/>
      <c r="AB3934" s="9"/>
      <c r="AD3934" s="8"/>
      <c r="AE3934" s="9"/>
      <c r="AF3934" s="8"/>
      <c r="AG3934" s="8"/>
      <c r="AH3934" s="3"/>
      <c r="AI3934" s="8"/>
    </row>
    <row r="3935" spans="1:35" s="10" customFormat="1" ht="18.95" customHeight="1" x14ac:dyDescent="0.25">
      <c r="A3935" s="8"/>
      <c r="B3935" s="8"/>
      <c r="C3935" s="8"/>
      <c r="D3935" s="9"/>
      <c r="E3935" s="8"/>
      <c r="F3935" s="8"/>
      <c r="G3935" s="9"/>
      <c r="H3935" s="8"/>
      <c r="I3935" s="8"/>
      <c r="J3935" s="9"/>
      <c r="K3935" s="8"/>
      <c r="L3935" s="8"/>
      <c r="M3935" s="9"/>
      <c r="N3935" s="8"/>
      <c r="O3935" s="8"/>
      <c r="P3935" s="9"/>
      <c r="Q3935" s="8"/>
      <c r="R3935" s="8"/>
      <c r="S3935" s="9"/>
      <c r="T3935" s="8"/>
      <c r="U3935" s="8"/>
      <c r="V3935" s="9"/>
      <c r="W3935" s="8"/>
      <c r="X3935" s="8"/>
      <c r="Y3935" s="9"/>
      <c r="Z3935" s="8"/>
      <c r="AA3935" s="8"/>
      <c r="AB3935" s="9"/>
      <c r="AD3935" s="8"/>
      <c r="AE3935" s="9"/>
      <c r="AF3935" s="8"/>
      <c r="AG3935" s="8"/>
      <c r="AH3935" s="3"/>
      <c r="AI3935" s="8"/>
    </row>
    <row r="3936" spans="1:35" s="10" customFormat="1" ht="18.95" customHeight="1" x14ac:dyDescent="0.25">
      <c r="A3936" s="8"/>
      <c r="B3936" s="8"/>
      <c r="C3936" s="8"/>
      <c r="D3936" s="9"/>
      <c r="E3936" s="8"/>
      <c r="F3936" s="8"/>
      <c r="G3936" s="9"/>
      <c r="H3936" s="8"/>
      <c r="I3936" s="8"/>
      <c r="J3936" s="9"/>
      <c r="K3936" s="8"/>
      <c r="L3936" s="8"/>
      <c r="M3936" s="9"/>
      <c r="N3936" s="8"/>
      <c r="O3936" s="8"/>
      <c r="P3936" s="9"/>
      <c r="Q3936" s="8"/>
      <c r="R3936" s="8"/>
      <c r="S3936" s="9"/>
      <c r="T3936" s="8"/>
      <c r="U3936" s="8"/>
      <c r="V3936" s="9"/>
      <c r="W3936" s="8"/>
      <c r="X3936" s="8"/>
      <c r="Y3936" s="9"/>
      <c r="Z3936" s="8"/>
      <c r="AA3936" s="8"/>
      <c r="AB3936" s="9"/>
      <c r="AD3936" s="8"/>
      <c r="AE3936" s="9"/>
      <c r="AF3936" s="8"/>
      <c r="AG3936" s="8"/>
      <c r="AH3936" s="3"/>
      <c r="AI3936" s="8"/>
    </row>
    <row r="3937" spans="1:35" s="10" customFormat="1" ht="18.95" customHeight="1" x14ac:dyDescent="0.25">
      <c r="A3937" s="8"/>
      <c r="B3937" s="8"/>
      <c r="C3937" s="8"/>
      <c r="D3937" s="9"/>
      <c r="E3937" s="8"/>
      <c r="F3937" s="8"/>
      <c r="G3937" s="9"/>
      <c r="H3937" s="8"/>
      <c r="I3937" s="8"/>
      <c r="J3937" s="9"/>
      <c r="K3937" s="8"/>
      <c r="L3937" s="8"/>
      <c r="M3937" s="9"/>
      <c r="N3937" s="8"/>
      <c r="O3937" s="8"/>
      <c r="P3937" s="9"/>
      <c r="Q3937" s="8"/>
      <c r="R3937" s="8"/>
      <c r="S3937" s="9"/>
      <c r="T3937" s="8"/>
      <c r="U3937" s="8"/>
      <c r="V3937" s="9"/>
      <c r="W3937" s="8"/>
      <c r="X3937" s="8"/>
      <c r="Y3937" s="9"/>
      <c r="Z3937" s="8"/>
      <c r="AA3937" s="8"/>
      <c r="AB3937" s="9"/>
      <c r="AD3937" s="8"/>
      <c r="AE3937" s="9"/>
      <c r="AF3937" s="8"/>
      <c r="AG3937" s="8"/>
      <c r="AH3937" s="3"/>
      <c r="AI3937" s="8"/>
    </row>
    <row r="3938" spans="1:35" s="10" customFormat="1" ht="18.95" customHeight="1" x14ac:dyDescent="0.25">
      <c r="A3938" s="8"/>
      <c r="B3938" s="8"/>
      <c r="C3938" s="8"/>
      <c r="D3938" s="9"/>
      <c r="E3938" s="8"/>
      <c r="F3938" s="8"/>
      <c r="G3938" s="9"/>
      <c r="H3938" s="8"/>
      <c r="I3938" s="8"/>
      <c r="J3938" s="9"/>
      <c r="K3938" s="8"/>
      <c r="L3938" s="8"/>
      <c r="M3938" s="9"/>
      <c r="N3938" s="8"/>
      <c r="O3938" s="8"/>
      <c r="P3938" s="9"/>
      <c r="Q3938" s="8"/>
      <c r="R3938" s="8"/>
      <c r="S3938" s="9"/>
      <c r="T3938" s="8"/>
      <c r="U3938" s="8"/>
      <c r="V3938" s="9"/>
      <c r="W3938" s="8"/>
      <c r="X3938" s="8"/>
      <c r="Y3938" s="9"/>
      <c r="Z3938" s="8"/>
      <c r="AA3938" s="8"/>
      <c r="AB3938" s="9"/>
      <c r="AD3938" s="8"/>
      <c r="AE3938" s="9"/>
      <c r="AF3938" s="8"/>
      <c r="AG3938" s="8"/>
      <c r="AH3938" s="3"/>
      <c r="AI3938" s="8"/>
    </row>
    <row r="3939" spans="1:35" s="10" customFormat="1" ht="18.95" customHeight="1" x14ac:dyDescent="0.25">
      <c r="A3939" s="8"/>
      <c r="B3939" s="8"/>
      <c r="C3939" s="8"/>
      <c r="D3939" s="9"/>
      <c r="E3939" s="8"/>
      <c r="F3939" s="8"/>
      <c r="G3939" s="9"/>
      <c r="H3939" s="8"/>
      <c r="I3939" s="8"/>
      <c r="J3939" s="9"/>
      <c r="K3939" s="8"/>
      <c r="L3939" s="8"/>
      <c r="M3939" s="9"/>
      <c r="N3939" s="8"/>
      <c r="O3939" s="8"/>
      <c r="P3939" s="9"/>
      <c r="Q3939" s="8"/>
      <c r="R3939" s="8"/>
      <c r="S3939" s="9"/>
      <c r="T3939" s="8"/>
      <c r="U3939" s="8"/>
      <c r="V3939" s="9"/>
      <c r="W3939" s="8"/>
      <c r="X3939" s="8"/>
      <c r="Y3939" s="9"/>
      <c r="Z3939" s="8"/>
      <c r="AA3939" s="8"/>
      <c r="AB3939" s="9"/>
      <c r="AD3939" s="8"/>
      <c r="AE3939" s="9"/>
      <c r="AF3939" s="8"/>
      <c r="AG3939" s="8"/>
      <c r="AH3939" s="3"/>
      <c r="AI3939" s="8"/>
    </row>
    <row r="3940" spans="1:35" s="10" customFormat="1" ht="18.95" customHeight="1" x14ac:dyDescent="0.25">
      <c r="A3940" s="8"/>
      <c r="B3940" s="8"/>
      <c r="C3940" s="8"/>
      <c r="D3940" s="9"/>
      <c r="E3940" s="8"/>
      <c r="F3940" s="8"/>
      <c r="G3940" s="9"/>
      <c r="H3940" s="8"/>
      <c r="I3940" s="8"/>
      <c r="J3940" s="9"/>
      <c r="K3940" s="8"/>
      <c r="L3940" s="8"/>
      <c r="M3940" s="9"/>
      <c r="N3940" s="8"/>
      <c r="O3940" s="8"/>
      <c r="P3940" s="9"/>
      <c r="Q3940" s="8"/>
      <c r="R3940" s="8"/>
      <c r="S3940" s="9"/>
      <c r="T3940" s="8"/>
      <c r="U3940" s="8"/>
      <c r="V3940" s="9"/>
      <c r="W3940" s="8"/>
      <c r="X3940" s="8"/>
      <c r="Y3940" s="9"/>
      <c r="Z3940" s="8"/>
      <c r="AA3940" s="8"/>
      <c r="AB3940" s="9"/>
      <c r="AD3940" s="8"/>
      <c r="AE3940" s="9"/>
      <c r="AF3940" s="8"/>
      <c r="AG3940" s="8"/>
      <c r="AH3940" s="3"/>
      <c r="AI3940" s="8"/>
    </row>
    <row r="3941" spans="1:35" s="10" customFormat="1" ht="18.95" customHeight="1" x14ac:dyDescent="0.25">
      <c r="A3941" s="8"/>
      <c r="B3941" s="8"/>
      <c r="C3941" s="8"/>
      <c r="D3941" s="9"/>
      <c r="E3941" s="8"/>
      <c r="F3941" s="8"/>
      <c r="G3941" s="9"/>
      <c r="H3941" s="8"/>
      <c r="I3941" s="8"/>
      <c r="J3941" s="9"/>
      <c r="K3941" s="8"/>
      <c r="L3941" s="8"/>
      <c r="M3941" s="9"/>
      <c r="N3941" s="8"/>
      <c r="O3941" s="8"/>
      <c r="P3941" s="9"/>
      <c r="Q3941" s="8"/>
      <c r="R3941" s="8"/>
      <c r="S3941" s="9"/>
      <c r="T3941" s="8"/>
      <c r="U3941" s="8"/>
      <c r="V3941" s="9"/>
      <c r="W3941" s="8"/>
      <c r="X3941" s="8"/>
      <c r="Y3941" s="9"/>
      <c r="Z3941" s="8"/>
      <c r="AA3941" s="8"/>
      <c r="AB3941" s="9"/>
      <c r="AD3941" s="8"/>
      <c r="AE3941" s="9"/>
      <c r="AF3941" s="8"/>
      <c r="AG3941" s="8"/>
      <c r="AH3941" s="3"/>
      <c r="AI3941" s="8"/>
    </row>
    <row r="3942" spans="1:35" s="10" customFormat="1" ht="18.95" customHeight="1" x14ac:dyDescent="0.25">
      <c r="A3942" s="8"/>
      <c r="B3942" s="8"/>
      <c r="C3942" s="8"/>
      <c r="D3942" s="9"/>
      <c r="E3942" s="8"/>
      <c r="F3942" s="8"/>
      <c r="G3942" s="9"/>
      <c r="H3942" s="8"/>
      <c r="I3942" s="8"/>
      <c r="J3942" s="9"/>
      <c r="K3942" s="8"/>
      <c r="L3942" s="8"/>
      <c r="M3942" s="9"/>
      <c r="N3942" s="8"/>
      <c r="O3942" s="8"/>
      <c r="P3942" s="9"/>
      <c r="Q3942" s="8"/>
      <c r="R3942" s="8"/>
      <c r="S3942" s="9"/>
      <c r="T3942" s="8"/>
      <c r="U3942" s="8"/>
      <c r="V3942" s="9"/>
      <c r="W3942" s="8"/>
      <c r="X3942" s="8"/>
      <c r="Y3942" s="9"/>
      <c r="Z3942" s="8"/>
      <c r="AA3942" s="8"/>
      <c r="AB3942" s="9"/>
      <c r="AD3942" s="8"/>
      <c r="AE3942" s="9"/>
      <c r="AF3942" s="8"/>
      <c r="AG3942" s="8"/>
      <c r="AH3942" s="3"/>
      <c r="AI3942" s="8"/>
    </row>
    <row r="3943" spans="1:35" s="10" customFormat="1" ht="18.95" customHeight="1" x14ac:dyDescent="0.25">
      <c r="A3943" s="8"/>
      <c r="B3943" s="8"/>
      <c r="C3943" s="8"/>
      <c r="D3943" s="9"/>
      <c r="E3943" s="8"/>
      <c r="F3943" s="8"/>
      <c r="G3943" s="9"/>
      <c r="H3943" s="8"/>
      <c r="I3943" s="8"/>
      <c r="J3943" s="9"/>
      <c r="K3943" s="8"/>
      <c r="L3943" s="8"/>
      <c r="M3943" s="9"/>
      <c r="N3943" s="8"/>
      <c r="O3943" s="8"/>
      <c r="P3943" s="9"/>
      <c r="Q3943" s="8"/>
      <c r="R3943" s="8"/>
      <c r="S3943" s="9"/>
      <c r="T3943" s="8"/>
      <c r="U3943" s="8"/>
      <c r="V3943" s="9"/>
      <c r="W3943" s="8"/>
      <c r="X3943" s="8"/>
      <c r="Y3943" s="9"/>
      <c r="Z3943" s="8"/>
      <c r="AA3943" s="8"/>
      <c r="AB3943" s="9"/>
      <c r="AD3943" s="8"/>
      <c r="AE3943" s="9"/>
      <c r="AF3943" s="8"/>
      <c r="AG3943" s="8"/>
      <c r="AH3943" s="3"/>
      <c r="AI3943" s="8"/>
    </row>
    <row r="3944" spans="1:35" s="10" customFormat="1" ht="18.95" customHeight="1" x14ac:dyDescent="0.25">
      <c r="A3944" s="8"/>
      <c r="B3944" s="8"/>
      <c r="C3944" s="8"/>
      <c r="D3944" s="9"/>
      <c r="E3944" s="8"/>
      <c r="F3944" s="8"/>
      <c r="G3944" s="9"/>
      <c r="H3944" s="8"/>
      <c r="I3944" s="8"/>
      <c r="J3944" s="9"/>
      <c r="K3944" s="8"/>
      <c r="L3944" s="8"/>
      <c r="M3944" s="9"/>
      <c r="N3944" s="8"/>
      <c r="O3944" s="8"/>
      <c r="P3944" s="9"/>
      <c r="Q3944" s="8"/>
      <c r="R3944" s="8"/>
      <c r="S3944" s="9"/>
      <c r="T3944" s="8"/>
      <c r="U3944" s="8"/>
      <c r="V3944" s="9"/>
      <c r="W3944" s="8"/>
      <c r="X3944" s="8"/>
      <c r="Y3944" s="9"/>
      <c r="Z3944" s="8"/>
      <c r="AA3944" s="8"/>
      <c r="AB3944" s="9"/>
      <c r="AD3944" s="8"/>
      <c r="AE3944" s="9"/>
      <c r="AF3944" s="8"/>
      <c r="AG3944" s="8"/>
      <c r="AH3944" s="3"/>
      <c r="AI3944" s="8"/>
    </row>
    <row r="3945" spans="1:35" s="10" customFormat="1" ht="18.95" customHeight="1" x14ac:dyDescent="0.25">
      <c r="A3945" s="8"/>
      <c r="B3945" s="8"/>
      <c r="C3945" s="8"/>
      <c r="D3945" s="9"/>
      <c r="E3945" s="8"/>
      <c r="F3945" s="8"/>
      <c r="G3945" s="9"/>
      <c r="H3945" s="8"/>
      <c r="I3945" s="8"/>
      <c r="J3945" s="9"/>
      <c r="K3945" s="8"/>
      <c r="L3945" s="8"/>
      <c r="M3945" s="9"/>
      <c r="N3945" s="8"/>
      <c r="O3945" s="8"/>
      <c r="P3945" s="9"/>
      <c r="Q3945" s="8"/>
      <c r="R3945" s="8"/>
      <c r="S3945" s="9"/>
      <c r="T3945" s="8"/>
      <c r="U3945" s="8"/>
      <c r="V3945" s="9"/>
      <c r="W3945" s="8"/>
      <c r="X3945" s="8"/>
      <c r="Y3945" s="9"/>
      <c r="Z3945" s="8"/>
      <c r="AA3945" s="8"/>
      <c r="AB3945" s="9"/>
      <c r="AD3945" s="8"/>
      <c r="AE3945" s="9"/>
      <c r="AF3945" s="8"/>
      <c r="AG3945" s="8"/>
      <c r="AH3945" s="3"/>
      <c r="AI3945" s="8"/>
    </row>
    <row r="3946" spans="1:35" s="10" customFormat="1" ht="18.95" customHeight="1" x14ac:dyDescent="0.25">
      <c r="A3946" s="8"/>
      <c r="B3946" s="8"/>
      <c r="C3946" s="8"/>
      <c r="D3946" s="9"/>
      <c r="E3946" s="8"/>
      <c r="F3946" s="8"/>
      <c r="G3946" s="9"/>
      <c r="H3946" s="8"/>
      <c r="I3946" s="8"/>
      <c r="J3946" s="9"/>
      <c r="K3946" s="8"/>
      <c r="L3946" s="8"/>
      <c r="M3946" s="9"/>
      <c r="N3946" s="8"/>
      <c r="O3946" s="8"/>
      <c r="P3946" s="9"/>
      <c r="Q3946" s="8"/>
      <c r="R3946" s="8"/>
      <c r="S3946" s="9"/>
      <c r="T3946" s="8"/>
      <c r="U3946" s="8"/>
      <c r="V3946" s="9"/>
      <c r="W3946" s="8"/>
      <c r="X3946" s="8"/>
      <c r="Y3946" s="9"/>
      <c r="Z3946" s="8"/>
      <c r="AA3946" s="8"/>
      <c r="AB3946" s="9"/>
      <c r="AD3946" s="8"/>
      <c r="AE3946" s="9"/>
      <c r="AF3946" s="8"/>
      <c r="AG3946" s="8"/>
      <c r="AH3946" s="3"/>
      <c r="AI3946" s="8"/>
    </row>
    <row r="3947" spans="1:35" s="10" customFormat="1" ht="18.95" customHeight="1" x14ac:dyDescent="0.25">
      <c r="A3947" s="8"/>
      <c r="B3947" s="8"/>
      <c r="C3947" s="8"/>
      <c r="D3947" s="9"/>
      <c r="E3947" s="8"/>
      <c r="F3947" s="8"/>
      <c r="G3947" s="9"/>
      <c r="H3947" s="8"/>
      <c r="I3947" s="8"/>
      <c r="J3947" s="9"/>
      <c r="K3947" s="8"/>
      <c r="L3947" s="8"/>
      <c r="M3947" s="9"/>
      <c r="N3947" s="8"/>
      <c r="O3947" s="8"/>
      <c r="P3947" s="9"/>
      <c r="Q3947" s="8"/>
      <c r="R3947" s="8"/>
      <c r="S3947" s="9"/>
      <c r="T3947" s="8"/>
      <c r="U3947" s="8"/>
      <c r="V3947" s="9"/>
      <c r="W3947" s="8"/>
      <c r="X3947" s="8"/>
      <c r="Y3947" s="9"/>
      <c r="Z3947" s="8"/>
      <c r="AA3947" s="8"/>
      <c r="AB3947" s="9"/>
      <c r="AD3947" s="8"/>
      <c r="AE3947" s="9"/>
      <c r="AF3947" s="8"/>
      <c r="AG3947" s="8"/>
      <c r="AH3947" s="3"/>
      <c r="AI3947" s="8"/>
    </row>
    <row r="3948" spans="1:35" s="10" customFormat="1" ht="18.95" customHeight="1" x14ac:dyDescent="0.25">
      <c r="A3948" s="8"/>
      <c r="B3948" s="8"/>
      <c r="C3948" s="8"/>
      <c r="D3948" s="9"/>
      <c r="E3948" s="8"/>
      <c r="F3948" s="8"/>
      <c r="G3948" s="9"/>
      <c r="H3948" s="8"/>
      <c r="I3948" s="8"/>
      <c r="J3948" s="9"/>
      <c r="K3948" s="8"/>
      <c r="L3948" s="8"/>
      <c r="M3948" s="9"/>
      <c r="N3948" s="8"/>
      <c r="O3948" s="8"/>
      <c r="P3948" s="9"/>
      <c r="Q3948" s="8"/>
      <c r="R3948" s="8"/>
      <c r="S3948" s="9"/>
      <c r="T3948" s="8"/>
      <c r="U3948" s="8"/>
      <c r="V3948" s="9"/>
      <c r="W3948" s="8"/>
      <c r="X3948" s="8"/>
      <c r="Y3948" s="9"/>
      <c r="Z3948" s="8"/>
      <c r="AA3948" s="8"/>
      <c r="AB3948" s="9"/>
      <c r="AD3948" s="8"/>
      <c r="AE3948" s="9"/>
      <c r="AF3948" s="8"/>
      <c r="AG3948" s="8"/>
      <c r="AH3948" s="3"/>
      <c r="AI3948" s="8"/>
    </row>
    <row r="3949" spans="1:35" s="10" customFormat="1" ht="18.95" customHeight="1" x14ac:dyDescent="0.25">
      <c r="A3949" s="8"/>
      <c r="B3949" s="8"/>
      <c r="C3949" s="8"/>
      <c r="D3949" s="9"/>
      <c r="E3949" s="8"/>
      <c r="F3949" s="8"/>
      <c r="G3949" s="9"/>
      <c r="H3949" s="8"/>
      <c r="I3949" s="8"/>
      <c r="J3949" s="9"/>
      <c r="K3949" s="8"/>
      <c r="L3949" s="8"/>
      <c r="M3949" s="9"/>
      <c r="N3949" s="8"/>
      <c r="O3949" s="8"/>
      <c r="P3949" s="9"/>
      <c r="Q3949" s="8"/>
      <c r="R3949" s="8"/>
      <c r="S3949" s="9"/>
      <c r="T3949" s="8"/>
      <c r="U3949" s="8"/>
      <c r="V3949" s="9"/>
      <c r="W3949" s="8"/>
      <c r="X3949" s="8"/>
      <c r="Y3949" s="9"/>
      <c r="Z3949" s="8"/>
      <c r="AA3949" s="8"/>
      <c r="AB3949" s="9"/>
      <c r="AD3949" s="8"/>
      <c r="AE3949" s="9"/>
      <c r="AF3949" s="8"/>
      <c r="AG3949" s="8"/>
      <c r="AH3949" s="3"/>
      <c r="AI3949" s="8"/>
    </row>
    <row r="3950" spans="1:35" s="10" customFormat="1" ht="18.95" customHeight="1" x14ac:dyDescent="0.25">
      <c r="A3950" s="8"/>
      <c r="B3950" s="8"/>
      <c r="C3950" s="8"/>
      <c r="D3950" s="9"/>
      <c r="E3950" s="8"/>
      <c r="F3950" s="8"/>
      <c r="G3950" s="9"/>
      <c r="H3950" s="8"/>
      <c r="I3950" s="8"/>
      <c r="J3950" s="9"/>
      <c r="K3950" s="8"/>
      <c r="L3950" s="8"/>
      <c r="M3950" s="9"/>
      <c r="N3950" s="8"/>
      <c r="O3950" s="8"/>
      <c r="P3950" s="9"/>
      <c r="Q3950" s="8"/>
      <c r="R3950" s="8"/>
      <c r="S3950" s="9"/>
      <c r="T3950" s="8"/>
      <c r="U3950" s="8"/>
      <c r="V3950" s="9"/>
      <c r="W3950" s="8"/>
      <c r="X3950" s="8"/>
      <c r="Y3950" s="9"/>
      <c r="Z3950" s="8"/>
      <c r="AA3950" s="8"/>
      <c r="AB3950" s="9"/>
      <c r="AD3950" s="8"/>
      <c r="AE3950" s="9"/>
      <c r="AF3950" s="8"/>
      <c r="AG3950" s="8"/>
      <c r="AH3950" s="3"/>
      <c r="AI3950" s="8"/>
    </row>
    <row r="3951" spans="1:35" s="10" customFormat="1" ht="18.95" customHeight="1" x14ac:dyDescent="0.25">
      <c r="A3951" s="8"/>
      <c r="B3951" s="8"/>
      <c r="C3951" s="8"/>
      <c r="D3951" s="9"/>
      <c r="E3951" s="8"/>
      <c r="F3951" s="8"/>
      <c r="G3951" s="9"/>
      <c r="H3951" s="8"/>
      <c r="I3951" s="8"/>
      <c r="J3951" s="9"/>
      <c r="K3951" s="8"/>
      <c r="L3951" s="8"/>
      <c r="M3951" s="9"/>
      <c r="N3951" s="8"/>
      <c r="O3951" s="8"/>
      <c r="P3951" s="9"/>
      <c r="Q3951" s="8"/>
      <c r="R3951" s="8"/>
      <c r="S3951" s="9"/>
      <c r="T3951" s="8"/>
      <c r="U3951" s="8"/>
      <c r="V3951" s="9"/>
      <c r="W3951" s="8"/>
      <c r="X3951" s="8"/>
      <c r="Y3951" s="9"/>
      <c r="Z3951" s="8"/>
      <c r="AA3951" s="8"/>
      <c r="AB3951" s="9"/>
      <c r="AD3951" s="8"/>
      <c r="AE3951" s="9"/>
      <c r="AF3951" s="8"/>
      <c r="AG3951" s="8"/>
      <c r="AH3951" s="3"/>
      <c r="AI3951" s="8"/>
    </row>
    <row r="3952" spans="1:35" s="10" customFormat="1" ht="18.95" customHeight="1" x14ac:dyDescent="0.25">
      <c r="A3952" s="8"/>
      <c r="B3952" s="8"/>
      <c r="C3952" s="8"/>
      <c r="D3952" s="9"/>
      <c r="E3952" s="8"/>
      <c r="F3952" s="8"/>
      <c r="G3952" s="9"/>
      <c r="H3952" s="8"/>
      <c r="I3952" s="8"/>
      <c r="J3952" s="9"/>
      <c r="K3952" s="8"/>
      <c r="L3952" s="8"/>
      <c r="M3952" s="9"/>
      <c r="N3952" s="8"/>
      <c r="O3952" s="8"/>
      <c r="P3952" s="9"/>
      <c r="Q3952" s="8"/>
      <c r="R3952" s="8"/>
      <c r="S3952" s="9"/>
      <c r="T3952" s="8"/>
      <c r="U3952" s="8"/>
      <c r="V3952" s="9"/>
      <c r="W3952" s="8"/>
      <c r="X3952" s="8"/>
      <c r="Y3952" s="9"/>
      <c r="Z3952" s="8"/>
      <c r="AA3952" s="8"/>
      <c r="AB3952" s="9"/>
      <c r="AD3952" s="8"/>
      <c r="AE3952" s="9"/>
      <c r="AF3952" s="8"/>
      <c r="AG3952" s="8"/>
      <c r="AH3952" s="3"/>
      <c r="AI3952" s="8"/>
    </row>
    <row r="3953" spans="1:35" s="10" customFormat="1" ht="18.95" customHeight="1" x14ac:dyDescent="0.25">
      <c r="A3953" s="8"/>
      <c r="B3953" s="8"/>
      <c r="C3953" s="8"/>
      <c r="D3953" s="9"/>
      <c r="E3953" s="8"/>
      <c r="F3953" s="8"/>
      <c r="G3953" s="9"/>
      <c r="H3953" s="8"/>
      <c r="I3953" s="8"/>
      <c r="J3953" s="9"/>
      <c r="K3953" s="8"/>
      <c r="L3953" s="8"/>
      <c r="M3953" s="9"/>
      <c r="N3953" s="8"/>
      <c r="O3953" s="8"/>
      <c r="P3953" s="9"/>
      <c r="Q3953" s="8"/>
      <c r="R3953" s="8"/>
      <c r="S3953" s="9"/>
      <c r="T3953" s="8"/>
      <c r="U3953" s="8"/>
      <c r="V3953" s="9"/>
      <c r="W3953" s="8"/>
      <c r="X3953" s="8"/>
      <c r="Y3953" s="9"/>
      <c r="Z3953" s="8"/>
      <c r="AA3953" s="8"/>
      <c r="AB3953" s="9"/>
      <c r="AD3953" s="8"/>
      <c r="AE3953" s="9"/>
      <c r="AF3953" s="8"/>
      <c r="AG3953" s="8"/>
      <c r="AH3953" s="3"/>
      <c r="AI3953" s="8"/>
    </row>
    <row r="3954" spans="1:35" s="10" customFormat="1" ht="18.95" customHeight="1" x14ac:dyDescent="0.25">
      <c r="A3954" s="8"/>
      <c r="B3954" s="8"/>
      <c r="C3954" s="8"/>
      <c r="D3954" s="9"/>
      <c r="E3954" s="8"/>
      <c r="F3954" s="8"/>
      <c r="G3954" s="9"/>
      <c r="H3954" s="8"/>
      <c r="I3954" s="8"/>
      <c r="J3954" s="9"/>
      <c r="K3954" s="8"/>
      <c r="L3954" s="8"/>
      <c r="M3954" s="9"/>
      <c r="N3954" s="8"/>
      <c r="O3954" s="8"/>
      <c r="P3954" s="9"/>
      <c r="Q3954" s="8"/>
      <c r="R3954" s="8"/>
      <c r="S3954" s="9"/>
      <c r="T3954" s="8"/>
      <c r="U3954" s="8"/>
      <c r="V3954" s="9"/>
      <c r="W3954" s="8"/>
      <c r="X3954" s="8"/>
      <c r="Y3954" s="9"/>
      <c r="Z3954" s="8"/>
      <c r="AA3954" s="8"/>
      <c r="AB3954" s="9"/>
      <c r="AD3954" s="8"/>
      <c r="AE3954" s="9"/>
      <c r="AF3954" s="8"/>
      <c r="AG3954" s="8"/>
      <c r="AH3954" s="3"/>
      <c r="AI3954" s="8"/>
    </row>
    <row r="3955" spans="1:35" s="10" customFormat="1" ht="18.95" customHeight="1" x14ac:dyDescent="0.25">
      <c r="A3955" s="8"/>
      <c r="B3955" s="8"/>
      <c r="C3955" s="8"/>
      <c r="D3955" s="9"/>
      <c r="E3955" s="8"/>
      <c r="F3955" s="8"/>
      <c r="G3955" s="9"/>
      <c r="H3955" s="8"/>
      <c r="I3955" s="8"/>
      <c r="J3955" s="9"/>
      <c r="K3955" s="8"/>
      <c r="L3955" s="8"/>
      <c r="M3955" s="9"/>
      <c r="N3955" s="8"/>
      <c r="O3955" s="8"/>
      <c r="P3955" s="9"/>
      <c r="Q3955" s="8"/>
      <c r="R3955" s="8"/>
      <c r="S3955" s="9"/>
      <c r="T3955" s="8"/>
      <c r="U3955" s="8"/>
      <c r="V3955" s="9"/>
      <c r="W3955" s="8"/>
      <c r="X3955" s="8"/>
      <c r="Y3955" s="9"/>
      <c r="Z3955" s="8"/>
      <c r="AA3955" s="8"/>
      <c r="AB3955" s="9"/>
      <c r="AD3955" s="8"/>
      <c r="AE3955" s="9"/>
      <c r="AF3955" s="8"/>
      <c r="AG3955" s="8"/>
      <c r="AH3955" s="3"/>
      <c r="AI3955" s="8"/>
    </row>
    <row r="3956" spans="1:35" s="10" customFormat="1" ht="18.95" customHeight="1" x14ac:dyDescent="0.25">
      <c r="A3956" s="8"/>
      <c r="B3956" s="8"/>
      <c r="C3956" s="8"/>
      <c r="D3956" s="9"/>
      <c r="E3956" s="8"/>
      <c r="F3956" s="8"/>
      <c r="G3956" s="9"/>
      <c r="H3956" s="8"/>
      <c r="I3956" s="8"/>
      <c r="J3956" s="9"/>
      <c r="K3956" s="8"/>
      <c r="L3956" s="8"/>
      <c r="M3956" s="9"/>
      <c r="N3956" s="8"/>
      <c r="O3956" s="8"/>
      <c r="P3956" s="9"/>
      <c r="Q3956" s="8"/>
      <c r="R3956" s="8"/>
      <c r="S3956" s="9"/>
      <c r="T3956" s="8"/>
      <c r="U3956" s="8"/>
      <c r="V3956" s="9"/>
      <c r="W3956" s="8"/>
      <c r="X3956" s="8"/>
      <c r="Y3956" s="9"/>
      <c r="Z3956" s="8"/>
      <c r="AA3956" s="8"/>
      <c r="AB3956" s="9"/>
      <c r="AD3956" s="8"/>
      <c r="AE3956" s="9"/>
      <c r="AF3956" s="8"/>
      <c r="AG3956" s="8"/>
      <c r="AH3956" s="3"/>
      <c r="AI3956" s="8"/>
    </row>
    <row r="3957" spans="1:35" s="10" customFormat="1" ht="18.95" customHeight="1" x14ac:dyDescent="0.25">
      <c r="A3957" s="8"/>
      <c r="B3957" s="8"/>
      <c r="C3957" s="8"/>
      <c r="D3957" s="9"/>
      <c r="E3957" s="8"/>
      <c r="F3957" s="8"/>
      <c r="G3957" s="9"/>
      <c r="H3957" s="8"/>
      <c r="I3957" s="8"/>
      <c r="J3957" s="9"/>
      <c r="K3957" s="8"/>
      <c r="L3957" s="8"/>
      <c r="M3957" s="9"/>
      <c r="N3957" s="8"/>
      <c r="O3957" s="8"/>
      <c r="P3957" s="9"/>
      <c r="Q3957" s="8"/>
      <c r="R3957" s="8"/>
      <c r="S3957" s="9"/>
      <c r="T3957" s="8"/>
      <c r="U3957" s="8"/>
      <c r="V3957" s="9"/>
      <c r="W3957" s="8"/>
      <c r="X3957" s="8"/>
      <c r="Y3957" s="9"/>
      <c r="Z3957" s="8"/>
      <c r="AA3957" s="8"/>
      <c r="AB3957" s="9"/>
      <c r="AD3957" s="8"/>
      <c r="AE3957" s="9"/>
      <c r="AF3957" s="8"/>
      <c r="AG3957" s="8"/>
      <c r="AH3957" s="3"/>
      <c r="AI3957" s="8"/>
    </row>
    <row r="3958" spans="1:35" s="10" customFormat="1" ht="18.95" customHeight="1" x14ac:dyDescent="0.25">
      <c r="A3958" s="8"/>
      <c r="B3958" s="8"/>
      <c r="C3958" s="8"/>
      <c r="D3958" s="9"/>
      <c r="E3958" s="8"/>
      <c r="F3958" s="8"/>
      <c r="G3958" s="9"/>
      <c r="H3958" s="8"/>
      <c r="I3958" s="8"/>
      <c r="J3958" s="9"/>
      <c r="K3958" s="8"/>
      <c r="L3958" s="8"/>
      <c r="M3958" s="9"/>
      <c r="N3958" s="8"/>
      <c r="O3958" s="8"/>
      <c r="P3958" s="9"/>
      <c r="Q3958" s="8"/>
      <c r="R3958" s="8"/>
      <c r="S3958" s="9"/>
      <c r="T3958" s="8"/>
      <c r="U3958" s="8"/>
      <c r="V3958" s="9"/>
      <c r="W3958" s="8"/>
      <c r="X3958" s="8"/>
      <c r="Y3958" s="9"/>
      <c r="Z3958" s="8"/>
      <c r="AA3958" s="8"/>
      <c r="AB3958" s="9"/>
      <c r="AD3958" s="8"/>
      <c r="AE3958" s="9"/>
      <c r="AF3958" s="8"/>
      <c r="AG3958" s="8"/>
      <c r="AH3958" s="3"/>
      <c r="AI3958" s="8"/>
    </row>
    <row r="3959" spans="1:35" s="10" customFormat="1" ht="18.95" customHeight="1" x14ac:dyDescent="0.25">
      <c r="A3959" s="8"/>
      <c r="B3959" s="8"/>
      <c r="C3959" s="8"/>
      <c r="D3959" s="9"/>
      <c r="E3959" s="8"/>
      <c r="F3959" s="8"/>
      <c r="G3959" s="9"/>
      <c r="H3959" s="8"/>
      <c r="I3959" s="8"/>
      <c r="J3959" s="9"/>
      <c r="K3959" s="8"/>
      <c r="L3959" s="8"/>
      <c r="M3959" s="9"/>
      <c r="N3959" s="8"/>
      <c r="O3959" s="8"/>
      <c r="P3959" s="9"/>
      <c r="Q3959" s="8"/>
      <c r="R3959" s="8"/>
      <c r="S3959" s="9"/>
      <c r="T3959" s="8"/>
      <c r="U3959" s="8"/>
      <c r="V3959" s="9"/>
      <c r="W3959" s="8"/>
      <c r="X3959" s="8"/>
      <c r="Y3959" s="9"/>
      <c r="Z3959" s="8"/>
      <c r="AA3959" s="8"/>
      <c r="AB3959" s="9"/>
      <c r="AD3959" s="8"/>
      <c r="AE3959" s="9"/>
      <c r="AF3959" s="8"/>
      <c r="AG3959" s="8"/>
      <c r="AH3959" s="3"/>
      <c r="AI3959" s="8"/>
    </row>
    <row r="3960" spans="1:35" s="10" customFormat="1" ht="18.95" customHeight="1" x14ac:dyDescent="0.25">
      <c r="A3960" s="8"/>
      <c r="B3960" s="8"/>
      <c r="C3960" s="8"/>
      <c r="D3960" s="9"/>
      <c r="E3960" s="8"/>
      <c r="F3960" s="8"/>
      <c r="G3960" s="9"/>
      <c r="H3960" s="8"/>
      <c r="I3960" s="8"/>
      <c r="J3960" s="9"/>
      <c r="K3960" s="8"/>
      <c r="L3960" s="8"/>
      <c r="M3960" s="9"/>
      <c r="N3960" s="8"/>
      <c r="O3960" s="8"/>
      <c r="P3960" s="9"/>
      <c r="Q3960" s="8"/>
      <c r="R3960" s="8"/>
      <c r="S3960" s="9"/>
      <c r="T3960" s="8"/>
      <c r="U3960" s="8"/>
      <c r="V3960" s="9"/>
      <c r="W3960" s="8"/>
      <c r="X3960" s="8"/>
      <c r="Y3960" s="9"/>
      <c r="Z3960" s="8"/>
      <c r="AA3960" s="8"/>
      <c r="AB3960" s="9"/>
      <c r="AD3960" s="8"/>
      <c r="AE3960" s="9"/>
      <c r="AF3960" s="8"/>
      <c r="AG3960" s="8"/>
      <c r="AH3960" s="3"/>
      <c r="AI3960" s="8"/>
    </row>
    <row r="3961" spans="1:35" s="10" customFormat="1" ht="18.95" customHeight="1" x14ac:dyDescent="0.25">
      <c r="A3961" s="8"/>
      <c r="B3961" s="8"/>
      <c r="C3961" s="8"/>
      <c r="D3961" s="9"/>
      <c r="E3961" s="8"/>
      <c r="F3961" s="8"/>
      <c r="G3961" s="9"/>
      <c r="H3961" s="8"/>
      <c r="I3961" s="8"/>
      <c r="J3961" s="9"/>
      <c r="K3961" s="8"/>
      <c r="L3961" s="8"/>
      <c r="M3961" s="9"/>
      <c r="N3961" s="8"/>
      <c r="O3961" s="8"/>
      <c r="P3961" s="9"/>
      <c r="Q3961" s="8"/>
      <c r="R3961" s="8"/>
      <c r="S3961" s="9"/>
      <c r="T3961" s="8"/>
      <c r="U3961" s="8"/>
      <c r="V3961" s="9"/>
      <c r="W3961" s="8"/>
      <c r="X3961" s="8"/>
      <c r="Y3961" s="9"/>
      <c r="Z3961" s="8"/>
      <c r="AA3961" s="8"/>
      <c r="AB3961" s="9"/>
      <c r="AD3961" s="8"/>
      <c r="AE3961" s="9"/>
      <c r="AF3961" s="8"/>
      <c r="AG3961" s="8"/>
      <c r="AH3961" s="3"/>
      <c r="AI3961" s="8"/>
    </row>
    <row r="3962" spans="1:35" s="10" customFormat="1" ht="18.95" customHeight="1" x14ac:dyDescent="0.25">
      <c r="A3962" s="8"/>
      <c r="B3962" s="8"/>
      <c r="C3962" s="8"/>
      <c r="D3962" s="9"/>
      <c r="E3962" s="8"/>
      <c r="F3962" s="8"/>
      <c r="G3962" s="9"/>
      <c r="H3962" s="8"/>
      <c r="I3962" s="8"/>
      <c r="J3962" s="9"/>
      <c r="K3962" s="8"/>
      <c r="L3962" s="8"/>
      <c r="M3962" s="9"/>
      <c r="N3962" s="8"/>
      <c r="O3962" s="8"/>
      <c r="P3962" s="9"/>
      <c r="Q3962" s="8"/>
      <c r="R3962" s="8"/>
      <c r="S3962" s="9"/>
      <c r="T3962" s="8"/>
      <c r="U3962" s="8"/>
      <c r="V3962" s="9"/>
      <c r="W3962" s="8"/>
      <c r="X3962" s="8"/>
      <c r="Y3962" s="9"/>
      <c r="Z3962" s="8"/>
      <c r="AA3962" s="8"/>
      <c r="AB3962" s="9"/>
      <c r="AD3962" s="8"/>
      <c r="AE3962" s="9"/>
      <c r="AF3962" s="8"/>
      <c r="AG3962" s="8"/>
      <c r="AH3962" s="3"/>
      <c r="AI3962" s="8"/>
    </row>
    <row r="3963" spans="1:35" s="10" customFormat="1" ht="18.95" customHeight="1" x14ac:dyDescent="0.25">
      <c r="A3963" s="8"/>
      <c r="B3963" s="8"/>
      <c r="C3963" s="8"/>
      <c r="D3963" s="9"/>
      <c r="E3963" s="8"/>
      <c r="F3963" s="8"/>
      <c r="G3963" s="9"/>
      <c r="H3963" s="8"/>
      <c r="I3963" s="8"/>
      <c r="J3963" s="9"/>
      <c r="K3963" s="8"/>
      <c r="L3963" s="8"/>
      <c r="M3963" s="9"/>
      <c r="N3963" s="8"/>
      <c r="O3963" s="8"/>
      <c r="P3963" s="9"/>
      <c r="Q3963" s="8"/>
      <c r="R3963" s="8"/>
      <c r="S3963" s="9"/>
      <c r="T3963" s="8"/>
      <c r="U3963" s="8"/>
      <c r="V3963" s="9"/>
      <c r="W3963" s="8"/>
      <c r="X3963" s="8"/>
      <c r="Y3963" s="9"/>
      <c r="Z3963" s="8"/>
      <c r="AA3963" s="8"/>
      <c r="AB3963" s="9"/>
      <c r="AD3963" s="8"/>
      <c r="AE3963" s="9"/>
      <c r="AF3963" s="8"/>
      <c r="AG3963" s="8"/>
      <c r="AH3963" s="3"/>
      <c r="AI3963" s="8"/>
    </row>
    <row r="3964" spans="1:35" s="10" customFormat="1" ht="18.95" customHeight="1" x14ac:dyDescent="0.25">
      <c r="A3964" s="8"/>
      <c r="B3964" s="8"/>
      <c r="C3964" s="8"/>
      <c r="D3964" s="9"/>
      <c r="E3964" s="8"/>
      <c r="F3964" s="8"/>
      <c r="G3964" s="9"/>
      <c r="H3964" s="8"/>
      <c r="I3964" s="8"/>
      <c r="J3964" s="9"/>
      <c r="K3964" s="8"/>
      <c r="L3964" s="8"/>
      <c r="M3964" s="9"/>
      <c r="N3964" s="8"/>
      <c r="O3964" s="8"/>
      <c r="P3964" s="9"/>
      <c r="Q3964" s="8"/>
      <c r="R3964" s="8"/>
      <c r="S3964" s="9"/>
      <c r="T3964" s="8"/>
      <c r="U3964" s="8"/>
      <c r="V3964" s="9"/>
      <c r="W3964" s="8"/>
      <c r="X3964" s="8"/>
      <c r="Y3964" s="9"/>
      <c r="Z3964" s="8"/>
      <c r="AA3964" s="8"/>
      <c r="AB3964" s="9"/>
      <c r="AD3964" s="8"/>
      <c r="AE3964" s="9"/>
      <c r="AF3964" s="8"/>
      <c r="AG3964" s="8"/>
      <c r="AH3964" s="3"/>
      <c r="AI3964" s="8"/>
    </row>
    <row r="3965" spans="1:35" s="10" customFormat="1" ht="18.95" customHeight="1" x14ac:dyDescent="0.25">
      <c r="A3965" s="8"/>
      <c r="B3965" s="8"/>
      <c r="C3965" s="8"/>
      <c r="D3965" s="9"/>
      <c r="E3965" s="8"/>
      <c r="F3965" s="8"/>
      <c r="G3965" s="9"/>
      <c r="H3965" s="8"/>
      <c r="I3965" s="8"/>
      <c r="J3965" s="9"/>
      <c r="K3965" s="8"/>
      <c r="L3965" s="8"/>
      <c r="M3965" s="9"/>
      <c r="N3965" s="8"/>
      <c r="O3965" s="8"/>
      <c r="P3965" s="9"/>
      <c r="Q3965" s="8"/>
      <c r="R3965" s="8"/>
      <c r="S3965" s="9"/>
      <c r="T3965" s="8"/>
      <c r="U3965" s="8"/>
      <c r="V3965" s="9"/>
      <c r="W3965" s="8"/>
      <c r="X3965" s="8"/>
      <c r="Y3965" s="9"/>
      <c r="Z3965" s="8"/>
      <c r="AA3965" s="8"/>
      <c r="AB3965" s="9"/>
      <c r="AD3965" s="8"/>
      <c r="AE3965" s="9"/>
      <c r="AF3965" s="8"/>
      <c r="AG3965" s="8"/>
      <c r="AH3965" s="3"/>
      <c r="AI3965" s="8"/>
    </row>
    <row r="3966" spans="1:35" s="10" customFormat="1" ht="18.95" customHeight="1" x14ac:dyDescent="0.25">
      <c r="A3966" s="8"/>
      <c r="B3966" s="8"/>
      <c r="C3966" s="8"/>
      <c r="D3966" s="9"/>
      <c r="E3966" s="8"/>
      <c r="F3966" s="8"/>
      <c r="G3966" s="9"/>
      <c r="H3966" s="8"/>
      <c r="I3966" s="8"/>
      <c r="J3966" s="9"/>
      <c r="K3966" s="8"/>
      <c r="L3966" s="8"/>
      <c r="M3966" s="9"/>
      <c r="N3966" s="8"/>
      <c r="O3966" s="8"/>
      <c r="P3966" s="9"/>
      <c r="Q3966" s="8"/>
      <c r="R3966" s="8"/>
      <c r="S3966" s="9"/>
      <c r="T3966" s="8"/>
      <c r="U3966" s="8"/>
      <c r="V3966" s="9"/>
      <c r="W3966" s="8"/>
      <c r="X3966" s="8"/>
      <c r="Y3966" s="9"/>
      <c r="Z3966" s="8"/>
      <c r="AA3966" s="8"/>
      <c r="AB3966" s="9"/>
      <c r="AD3966" s="8"/>
      <c r="AE3966" s="9"/>
      <c r="AF3966" s="8"/>
      <c r="AG3966" s="8"/>
      <c r="AH3966" s="3"/>
      <c r="AI3966" s="8"/>
    </row>
    <row r="3967" spans="1:35" s="10" customFormat="1" ht="18.95" customHeight="1" x14ac:dyDescent="0.25">
      <c r="A3967" s="8"/>
      <c r="B3967" s="8"/>
      <c r="C3967" s="8"/>
      <c r="D3967" s="9"/>
      <c r="E3967" s="8"/>
      <c r="F3967" s="8"/>
      <c r="G3967" s="9"/>
      <c r="H3967" s="8"/>
      <c r="I3967" s="8"/>
      <c r="J3967" s="9"/>
      <c r="K3967" s="8"/>
      <c r="L3967" s="8"/>
      <c r="M3967" s="9"/>
      <c r="N3967" s="8"/>
      <c r="O3967" s="8"/>
      <c r="P3967" s="9"/>
      <c r="Q3967" s="8"/>
      <c r="R3967" s="8"/>
      <c r="S3967" s="9"/>
      <c r="T3967" s="8"/>
      <c r="U3967" s="8"/>
      <c r="V3967" s="9"/>
      <c r="W3967" s="8"/>
      <c r="X3967" s="8"/>
      <c r="Y3967" s="9"/>
      <c r="Z3967" s="8"/>
      <c r="AA3967" s="8"/>
      <c r="AB3967" s="9"/>
      <c r="AD3967" s="8"/>
      <c r="AE3967" s="9"/>
      <c r="AF3967" s="8"/>
      <c r="AG3967" s="8"/>
      <c r="AH3967" s="3"/>
      <c r="AI3967" s="8"/>
    </row>
    <row r="3968" spans="1:35" s="10" customFormat="1" ht="18.95" customHeight="1" x14ac:dyDescent="0.25">
      <c r="A3968" s="8"/>
      <c r="B3968" s="8"/>
      <c r="C3968" s="8"/>
      <c r="D3968" s="9"/>
      <c r="E3968" s="8"/>
      <c r="F3968" s="8"/>
      <c r="G3968" s="9"/>
      <c r="H3968" s="8"/>
      <c r="I3968" s="8"/>
      <c r="J3968" s="9"/>
      <c r="K3968" s="8"/>
      <c r="L3968" s="8"/>
      <c r="M3968" s="9"/>
      <c r="N3968" s="8"/>
      <c r="O3968" s="8"/>
      <c r="P3968" s="9"/>
      <c r="Q3968" s="8"/>
      <c r="R3968" s="8"/>
      <c r="S3968" s="9"/>
      <c r="T3968" s="8"/>
      <c r="U3968" s="8"/>
      <c r="V3968" s="9"/>
      <c r="W3968" s="8"/>
      <c r="X3968" s="8"/>
      <c r="Y3968" s="9"/>
      <c r="Z3968" s="8"/>
      <c r="AA3968" s="8"/>
      <c r="AB3968" s="9"/>
      <c r="AD3968" s="8"/>
      <c r="AE3968" s="9"/>
      <c r="AF3968" s="8"/>
      <c r="AG3968" s="8"/>
      <c r="AH3968" s="3"/>
      <c r="AI3968" s="8"/>
    </row>
    <row r="3969" spans="1:35" s="10" customFormat="1" ht="18.95" customHeight="1" x14ac:dyDescent="0.25">
      <c r="A3969" s="8"/>
      <c r="B3969" s="8"/>
      <c r="C3969" s="8"/>
      <c r="D3969" s="9"/>
      <c r="E3969" s="8"/>
      <c r="F3969" s="8"/>
      <c r="G3969" s="9"/>
      <c r="H3969" s="8"/>
      <c r="I3969" s="8"/>
      <c r="J3969" s="9"/>
      <c r="K3969" s="8"/>
      <c r="L3969" s="8"/>
      <c r="M3969" s="9"/>
      <c r="N3969" s="8"/>
      <c r="O3969" s="8"/>
      <c r="P3969" s="9"/>
      <c r="Q3969" s="8"/>
      <c r="R3969" s="8"/>
      <c r="S3969" s="9"/>
      <c r="T3969" s="8"/>
      <c r="U3969" s="8"/>
      <c r="V3969" s="9"/>
      <c r="W3969" s="8"/>
      <c r="X3969" s="8"/>
      <c r="Y3969" s="9"/>
      <c r="Z3969" s="8"/>
      <c r="AA3969" s="8"/>
      <c r="AB3969" s="9"/>
      <c r="AD3969" s="8"/>
      <c r="AE3969" s="9"/>
      <c r="AF3969" s="8"/>
      <c r="AG3969" s="8"/>
      <c r="AH3969" s="3"/>
      <c r="AI3969" s="8"/>
    </row>
    <row r="3970" spans="1:35" s="10" customFormat="1" ht="18.95" customHeight="1" x14ac:dyDescent="0.25">
      <c r="A3970" s="8"/>
      <c r="B3970" s="8"/>
      <c r="C3970" s="8"/>
      <c r="D3970" s="9"/>
      <c r="E3970" s="8"/>
      <c r="F3970" s="8"/>
      <c r="G3970" s="9"/>
      <c r="H3970" s="8"/>
      <c r="I3970" s="8"/>
      <c r="J3970" s="9"/>
      <c r="K3970" s="8"/>
      <c r="L3970" s="8"/>
      <c r="M3970" s="9"/>
      <c r="N3970" s="8"/>
      <c r="O3970" s="8"/>
      <c r="P3970" s="9"/>
      <c r="Q3970" s="8"/>
      <c r="R3970" s="8"/>
      <c r="S3970" s="9"/>
      <c r="T3970" s="8"/>
      <c r="U3970" s="8"/>
      <c r="V3970" s="9"/>
      <c r="W3970" s="8"/>
      <c r="X3970" s="8"/>
      <c r="Y3970" s="9"/>
      <c r="Z3970" s="8"/>
      <c r="AA3970" s="8"/>
      <c r="AB3970" s="9"/>
      <c r="AD3970" s="8"/>
      <c r="AE3970" s="9"/>
      <c r="AF3970" s="8"/>
      <c r="AG3970" s="8"/>
      <c r="AH3970" s="3"/>
      <c r="AI3970" s="8"/>
    </row>
    <row r="3971" spans="1:35" s="10" customFormat="1" ht="18.95" customHeight="1" x14ac:dyDescent="0.25">
      <c r="A3971" s="8"/>
      <c r="B3971" s="8"/>
      <c r="C3971" s="8"/>
      <c r="D3971" s="9"/>
      <c r="E3971" s="8"/>
      <c r="F3971" s="8"/>
      <c r="G3971" s="9"/>
      <c r="H3971" s="8"/>
      <c r="I3971" s="8"/>
      <c r="J3971" s="9"/>
      <c r="K3971" s="8"/>
      <c r="L3971" s="8"/>
      <c r="M3971" s="9"/>
      <c r="N3971" s="8"/>
      <c r="O3971" s="8"/>
      <c r="P3971" s="9"/>
      <c r="Q3971" s="8"/>
      <c r="R3971" s="8"/>
      <c r="S3971" s="9"/>
      <c r="T3971" s="8"/>
      <c r="U3971" s="8"/>
      <c r="V3971" s="9"/>
      <c r="W3971" s="8"/>
      <c r="X3971" s="8"/>
      <c r="Y3971" s="9"/>
      <c r="Z3971" s="8"/>
      <c r="AA3971" s="8"/>
      <c r="AB3971" s="9"/>
      <c r="AD3971" s="8"/>
      <c r="AE3971" s="9"/>
      <c r="AF3971" s="8"/>
      <c r="AG3971" s="8"/>
      <c r="AH3971" s="3"/>
      <c r="AI3971" s="8"/>
    </row>
    <row r="3972" spans="1:35" s="10" customFormat="1" ht="18.95" customHeight="1" x14ac:dyDescent="0.25">
      <c r="A3972" s="8"/>
      <c r="B3972" s="8"/>
      <c r="C3972" s="8"/>
      <c r="D3972" s="9"/>
      <c r="E3972" s="8"/>
      <c r="F3972" s="8"/>
      <c r="G3972" s="9"/>
      <c r="H3972" s="8"/>
      <c r="I3972" s="8"/>
      <c r="J3972" s="9"/>
      <c r="K3972" s="8"/>
      <c r="L3972" s="8"/>
      <c r="M3972" s="9"/>
      <c r="N3972" s="8"/>
      <c r="O3972" s="8"/>
      <c r="P3972" s="9"/>
      <c r="Q3972" s="8"/>
      <c r="R3972" s="8"/>
      <c r="S3972" s="9"/>
      <c r="T3972" s="8"/>
      <c r="U3972" s="8"/>
      <c r="V3972" s="9"/>
      <c r="W3972" s="8"/>
      <c r="X3972" s="8"/>
      <c r="Y3972" s="9"/>
      <c r="Z3972" s="8"/>
      <c r="AA3972" s="8"/>
      <c r="AB3972" s="9"/>
      <c r="AD3972" s="8"/>
      <c r="AE3972" s="9"/>
      <c r="AF3972" s="8"/>
      <c r="AG3972" s="8"/>
      <c r="AH3972" s="3"/>
      <c r="AI3972" s="8"/>
    </row>
    <row r="3973" spans="1:35" s="10" customFormat="1" ht="18.95" customHeight="1" x14ac:dyDescent="0.25">
      <c r="A3973" s="8"/>
      <c r="B3973" s="8"/>
      <c r="C3973" s="8"/>
      <c r="D3973" s="9"/>
      <c r="E3973" s="8"/>
      <c r="F3973" s="8"/>
      <c r="G3973" s="9"/>
      <c r="H3973" s="8"/>
      <c r="I3973" s="8"/>
      <c r="J3973" s="9"/>
      <c r="K3973" s="8"/>
      <c r="L3973" s="8"/>
      <c r="M3973" s="9"/>
      <c r="N3973" s="8"/>
      <c r="O3973" s="8"/>
      <c r="P3973" s="9"/>
      <c r="Q3973" s="8"/>
      <c r="R3973" s="8"/>
      <c r="S3973" s="9"/>
      <c r="T3973" s="8"/>
      <c r="U3973" s="8"/>
      <c r="V3973" s="9"/>
      <c r="W3973" s="8"/>
      <c r="X3973" s="8"/>
      <c r="Y3973" s="9"/>
      <c r="Z3973" s="8"/>
      <c r="AA3973" s="8"/>
      <c r="AB3973" s="9"/>
      <c r="AD3973" s="8"/>
      <c r="AE3973" s="9"/>
      <c r="AF3973" s="8"/>
      <c r="AG3973" s="8"/>
      <c r="AH3973" s="3"/>
      <c r="AI3973" s="8"/>
    </row>
    <row r="3974" spans="1:35" s="10" customFormat="1" ht="18.95" customHeight="1" x14ac:dyDescent="0.25">
      <c r="A3974" s="8"/>
      <c r="B3974" s="8"/>
      <c r="C3974" s="8"/>
      <c r="D3974" s="9"/>
      <c r="E3974" s="8"/>
      <c r="F3974" s="8"/>
      <c r="G3974" s="9"/>
      <c r="H3974" s="8"/>
      <c r="I3974" s="8"/>
      <c r="J3974" s="9"/>
      <c r="K3974" s="8"/>
      <c r="L3974" s="8"/>
      <c r="M3974" s="9"/>
      <c r="N3974" s="8"/>
      <c r="O3974" s="8"/>
      <c r="P3974" s="9"/>
      <c r="Q3974" s="8"/>
      <c r="R3974" s="8"/>
      <c r="S3974" s="9"/>
      <c r="T3974" s="8"/>
      <c r="U3974" s="8"/>
      <c r="V3974" s="9"/>
      <c r="W3974" s="8"/>
      <c r="X3974" s="8"/>
      <c r="Y3974" s="9"/>
      <c r="Z3974" s="8"/>
      <c r="AA3974" s="8"/>
      <c r="AB3974" s="9"/>
      <c r="AD3974" s="8"/>
      <c r="AE3974" s="9"/>
      <c r="AF3974" s="8"/>
      <c r="AG3974" s="8"/>
      <c r="AH3974" s="3"/>
      <c r="AI3974" s="8"/>
    </row>
    <row r="3975" spans="1:35" s="10" customFormat="1" ht="18.95" customHeight="1" x14ac:dyDescent="0.25">
      <c r="A3975" s="8"/>
      <c r="B3975" s="8"/>
      <c r="C3975" s="8"/>
      <c r="D3975" s="9"/>
      <c r="E3975" s="8"/>
      <c r="F3975" s="8"/>
      <c r="G3975" s="9"/>
      <c r="H3975" s="8"/>
      <c r="I3975" s="8"/>
      <c r="J3975" s="9"/>
      <c r="K3975" s="8"/>
      <c r="L3975" s="8"/>
      <c r="M3975" s="9"/>
      <c r="N3975" s="8"/>
      <c r="O3975" s="8"/>
      <c r="P3975" s="9"/>
      <c r="Q3975" s="8"/>
      <c r="R3975" s="8"/>
      <c r="S3975" s="9"/>
      <c r="T3975" s="8"/>
      <c r="U3975" s="8"/>
      <c r="V3975" s="9"/>
      <c r="W3975" s="8"/>
      <c r="X3975" s="8"/>
      <c r="Y3975" s="9"/>
      <c r="Z3975" s="8"/>
      <c r="AA3975" s="8"/>
      <c r="AB3975" s="9"/>
      <c r="AD3975" s="8"/>
      <c r="AE3975" s="9"/>
      <c r="AF3975" s="8"/>
      <c r="AG3975" s="8"/>
      <c r="AH3975" s="3"/>
      <c r="AI3975" s="8"/>
    </row>
    <row r="3976" spans="1:35" s="10" customFormat="1" ht="18.95" customHeight="1" x14ac:dyDescent="0.25">
      <c r="A3976" s="8"/>
      <c r="B3976" s="8"/>
      <c r="C3976" s="8"/>
      <c r="D3976" s="9"/>
      <c r="E3976" s="8"/>
      <c r="F3976" s="8"/>
      <c r="G3976" s="9"/>
      <c r="H3976" s="8"/>
      <c r="I3976" s="8"/>
      <c r="J3976" s="9"/>
      <c r="K3976" s="8"/>
      <c r="L3976" s="8"/>
      <c r="M3976" s="9"/>
      <c r="N3976" s="8"/>
      <c r="O3976" s="8"/>
      <c r="P3976" s="9"/>
      <c r="Q3976" s="8"/>
      <c r="R3976" s="8"/>
      <c r="S3976" s="9"/>
      <c r="T3976" s="8"/>
      <c r="U3976" s="8"/>
      <c r="V3976" s="9"/>
      <c r="W3976" s="8"/>
      <c r="X3976" s="8"/>
      <c r="Y3976" s="9"/>
      <c r="Z3976" s="8"/>
      <c r="AA3976" s="8"/>
      <c r="AB3976" s="9"/>
      <c r="AD3976" s="8"/>
      <c r="AE3976" s="9"/>
      <c r="AF3976" s="8"/>
      <c r="AG3976" s="8"/>
      <c r="AH3976" s="3"/>
      <c r="AI3976" s="8"/>
    </row>
    <row r="3977" spans="1:35" s="10" customFormat="1" ht="18.95" customHeight="1" x14ac:dyDescent="0.25">
      <c r="A3977" s="8"/>
      <c r="B3977" s="8"/>
      <c r="C3977" s="8"/>
      <c r="D3977" s="9"/>
      <c r="E3977" s="8"/>
      <c r="F3977" s="8"/>
      <c r="G3977" s="9"/>
      <c r="H3977" s="8"/>
      <c r="I3977" s="8"/>
      <c r="J3977" s="9"/>
      <c r="K3977" s="8"/>
      <c r="L3977" s="8"/>
      <c r="M3977" s="9"/>
      <c r="N3977" s="8"/>
      <c r="O3977" s="8"/>
      <c r="P3977" s="9"/>
      <c r="Q3977" s="8"/>
      <c r="R3977" s="8"/>
      <c r="S3977" s="9"/>
      <c r="T3977" s="8"/>
      <c r="U3977" s="8"/>
      <c r="V3977" s="9"/>
      <c r="W3977" s="8"/>
      <c r="X3977" s="8"/>
      <c r="Y3977" s="9"/>
      <c r="Z3977" s="8"/>
      <c r="AA3977" s="8"/>
      <c r="AB3977" s="9"/>
      <c r="AD3977" s="8"/>
      <c r="AE3977" s="9"/>
      <c r="AF3977" s="8"/>
      <c r="AG3977" s="8"/>
      <c r="AH3977" s="3"/>
      <c r="AI3977" s="8"/>
    </row>
    <row r="3978" spans="1:35" s="10" customFormat="1" ht="18.95" customHeight="1" x14ac:dyDescent="0.25">
      <c r="A3978" s="8"/>
      <c r="B3978" s="8"/>
      <c r="C3978" s="8"/>
      <c r="D3978" s="9"/>
      <c r="E3978" s="8"/>
      <c r="F3978" s="8"/>
      <c r="G3978" s="9"/>
      <c r="H3978" s="8"/>
      <c r="I3978" s="8"/>
      <c r="J3978" s="9"/>
      <c r="K3978" s="8"/>
      <c r="L3978" s="8"/>
      <c r="M3978" s="9"/>
      <c r="N3978" s="8"/>
      <c r="O3978" s="8"/>
      <c r="P3978" s="9"/>
      <c r="Q3978" s="8"/>
      <c r="R3978" s="8"/>
      <c r="S3978" s="9"/>
      <c r="T3978" s="8"/>
      <c r="U3978" s="8"/>
      <c r="V3978" s="9"/>
      <c r="W3978" s="8"/>
      <c r="X3978" s="8"/>
      <c r="Y3978" s="9"/>
      <c r="Z3978" s="8"/>
      <c r="AA3978" s="8"/>
      <c r="AB3978" s="9"/>
      <c r="AD3978" s="8"/>
      <c r="AE3978" s="9"/>
      <c r="AF3978" s="8"/>
      <c r="AG3978" s="8"/>
      <c r="AH3978" s="3"/>
      <c r="AI3978" s="8"/>
    </row>
    <row r="3979" spans="1:35" s="10" customFormat="1" ht="18.95" customHeight="1" x14ac:dyDescent="0.25">
      <c r="A3979" s="8"/>
      <c r="B3979" s="8"/>
      <c r="C3979" s="8"/>
      <c r="D3979" s="9"/>
      <c r="E3979" s="8"/>
      <c r="F3979" s="8"/>
      <c r="G3979" s="9"/>
      <c r="H3979" s="8"/>
      <c r="I3979" s="8"/>
      <c r="J3979" s="9"/>
      <c r="K3979" s="8"/>
      <c r="L3979" s="8"/>
      <c r="M3979" s="9"/>
      <c r="N3979" s="8"/>
      <c r="O3979" s="8"/>
      <c r="P3979" s="9"/>
      <c r="Q3979" s="8"/>
      <c r="R3979" s="8"/>
      <c r="S3979" s="9"/>
      <c r="T3979" s="8"/>
      <c r="U3979" s="8"/>
      <c r="V3979" s="9"/>
      <c r="W3979" s="8"/>
      <c r="X3979" s="8"/>
      <c r="Y3979" s="9"/>
      <c r="Z3979" s="8"/>
      <c r="AA3979" s="8"/>
      <c r="AB3979" s="9"/>
      <c r="AD3979" s="8"/>
      <c r="AE3979" s="9"/>
      <c r="AF3979" s="8"/>
      <c r="AG3979" s="8"/>
      <c r="AH3979" s="3"/>
      <c r="AI3979" s="8"/>
    </row>
    <row r="3980" spans="1:35" s="10" customFormat="1" ht="18.95" customHeight="1" x14ac:dyDescent="0.25">
      <c r="A3980" s="8"/>
      <c r="B3980" s="8"/>
      <c r="C3980" s="8"/>
      <c r="D3980" s="9"/>
      <c r="E3980" s="8"/>
      <c r="F3980" s="8"/>
      <c r="G3980" s="9"/>
      <c r="H3980" s="8"/>
      <c r="I3980" s="8"/>
      <c r="J3980" s="9"/>
      <c r="K3980" s="8"/>
      <c r="L3980" s="8"/>
      <c r="M3980" s="9"/>
      <c r="N3980" s="8"/>
      <c r="O3980" s="8"/>
      <c r="P3980" s="9"/>
      <c r="Q3980" s="8"/>
      <c r="R3980" s="8"/>
      <c r="S3980" s="9"/>
      <c r="T3980" s="8"/>
      <c r="U3980" s="8"/>
      <c r="V3980" s="9"/>
      <c r="W3980" s="8"/>
      <c r="X3980" s="8"/>
      <c r="Y3980" s="9"/>
      <c r="Z3980" s="8"/>
      <c r="AA3980" s="8"/>
      <c r="AB3980" s="9"/>
      <c r="AD3980" s="8"/>
      <c r="AE3980" s="9"/>
      <c r="AF3980" s="8"/>
      <c r="AG3980" s="8"/>
      <c r="AH3980" s="3"/>
      <c r="AI3980" s="8"/>
    </row>
    <row r="3981" spans="1:35" s="10" customFormat="1" ht="18.95" customHeight="1" x14ac:dyDescent="0.25">
      <c r="A3981" s="8"/>
      <c r="B3981" s="8"/>
      <c r="C3981" s="8"/>
      <c r="D3981" s="9"/>
      <c r="E3981" s="8"/>
      <c r="F3981" s="8"/>
      <c r="G3981" s="9"/>
      <c r="H3981" s="8"/>
      <c r="I3981" s="8"/>
      <c r="J3981" s="9"/>
      <c r="K3981" s="8"/>
      <c r="L3981" s="8"/>
      <c r="M3981" s="9"/>
      <c r="N3981" s="8"/>
      <c r="O3981" s="8"/>
      <c r="P3981" s="9"/>
      <c r="Q3981" s="8"/>
      <c r="R3981" s="8"/>
      <c r="S3981" s="9"/>
      <c r="T3981" s="8"/>
      <c r="U3981" s="8"/>
      <c r="V3981" s="9"/>
      <c r="W3981" s="8"/>
      <c r="X3981" s="8"/>
      <c r="Y3981" s="9"/>
      <c r="Z3981" s="8"/>
      <c r="AA3981" s="8"/>
      <c r="AB3981" s="9"/>
      <c r="AD3981" s="8"/>
      <c r="AE3981" s="9"/>
      <c r="AF3981" s="8"/>
      <c r="AG3981" s="8"/>
      <c r="AH3981" s="3"/>
      <c r="AI3981" s="8"/>
    </row>
    <row r="3982" spans="1:35" s="10" customFormat="1" ht="18.95" customHeight="1" x14ac:dyDescent="0.25">
      <c r="A3982" s="8"/>
      <c r="B3982" s="8"/>
      <c r="C3982" s="8"/>
      <c r="D3982" s="9"/>
      <c r="E3982" s="8"/>
      <c r="F3982" s="8"/>
      <c r="G3982" s="9"/>
      <c r="H3982" s="8"/>
      <c r="I3982" s="8"/>
      <c r="J3982" s="9"/>
      <c r="K3982" s="8"/>
      <c r="L3982" s="8"/>
      <c r="M3982" s="9"/>
      <c r="N3982" s="8"/>
      <c r="O3982" s="8"/>
      <c r="P3982" s="9"/>
      <c r="Q3982" s="8"/>
      <c r="R3982" s="8"/>
      <c r="S3982" s="9"/>
      <c r="T3982" s="8"/>
      <c r="U3982" s="8"/>
      <c r="V3982" s="9"/>
      <c r="W3982" s="8"/>
      <c r="X3982" s="8"/>
      <c r="Y3982" s="9"/>
      <c r="Z3982" s="8"/>
      <c r="AA3982" s="8"/>
      <c r="AB3982" s="9"/>
      <c r="AD3982" s="8"/>
      <c r="AE3982" s="9"/>
      <c r="AF3982" s="8"/>
      <c r="AG3982" s="8"/>
      <c r="AH3982" s="3"/>
      <c r="AI3982" s="8"/>
    </row>
    <row r="3983" spans="1:35" s="10" customFormat="1" ht="18.95" customHeight="1" x14ac:dyDescent="0.25">
      <c r="A3983" s="8"/>
      <c r="B3983" s="8"/>
      <c r="C3983" s="8"/>
      <c r="D3983" s="9"/>
      <c r="E3983" s="8"/>
      <c r="F3983" s="8"/>
      <c r="G3983" s="9"/>
      <c r="H3983" s="8"/>
      <c r="I3983" s="8"/>
      <c r="J3983" s="9"/>
      <c r="K3983" s="8"/>
      <c r="L3983" s="8"/>
      <c r="M3983" s="9"/>
      <c r="N3983" s="8"/>
      <c r="O3983" s="8"/>
      <c r="P3983" s="9"/>
      <c r="Q3983" s="8"/>
      <c r="R3983" s="8"/>
      <c r="S3983" s="9"/>
      <c r="T3983" s="8"/>
      <c r="U3983" s="8"/>
      <c r="V3983" s="9"/>
      <c r="W3983" s="8"/>
      <c r="X3983" s="8"/>
      <c r="Y3983" s="9"/>
      <c r="Z3983" s="8"/>
      <c r="AA3983" s="8"/>
      <c r="AB3983" s="9"/>
      <c r="AD3983" s="8"/>
      <c r="AE3983" s="9"/>
      <c r="AF3983" s="8"/>
      <c r="AG3983" s="8"/>
      <c r="AH3983" s="3"/>
      <c r="AI3983" s="8"/>
    </row>
    <row r="3984" spans="1:35" s="10" customFormat="1" ht="18.95" customHeight="1" x14ac:dyDescent="0.25">
      <c r="A3984" s="8"/>
      <c r="B3984" s="8"/>
      <c r="C3984" s="8"/>
      <c r="D3984" s="9"/>
      <c r="E3984" s="8"/>
      <c r="F3984" s="8"/>
      <c r="G3984" s="9"/>
      <c r="H3984" s="8"/>
      <c r="I3984" s="8"/>
      <c r="J3984" s="9"/>
      <c r="K3984" s="8"/>
      <c r="L3984" s="8"/>
      <c r="M3984" s="9"/>
      <c r="N3984" s="8"/>
      <c r="O3984" s="8"/>
      <c r="P3984" s="9"/>
      <c r="Q3984" s="8"/>
      <c r="R3984" s="8"/>
      <c r="S3984" s="9"/>
      <c r="T3984" s="8"/>
      <c r="U3984" s="8"/>
      <c r="V3984" s="9"/>
      <c r="W3984" s="8"/>
      <c r="X3984" s="8"/>
      <c r="Y3984" s="9"/>
      <c r="Z3984" s="8"/>
      <c r="AA3984" s="8"/>
      <c r="AB3984" s="9"/>
      <c r="AD3984" s="8"/>
      <c r="AE3984" s="9"/>
      <c r="AF3984" s="8"/>
      <c r="AG3984" s="8"/>
      <c r="AH3984" s="3"/>
      <c r="AI3984" s="8"/>
    </row>
    <row r="3985" spans="1:35" s="10" customFormat="1" ht="18.95" customHeight="1" x14ac:dyDescent="0.25">
      <c r="A3985" s="8"/>
      <c r="B3985" s="8"/>
      <c r="C3985" s="8"/>
      <c r="D3985" s="9"/>
      <c r="E3985" s="8"/>
      <c r="F3985" s="8"/>
      <c r="G3985" s="9"/>
      <c r="H3985" s="8"/>
      <c r="I3985" s="8"/>
      <c r="J3985" s="9"/>
      <c r="K3985" s="8"/>
      <c r="L3985" s="8"/>
      <c r="M3985" s="9"/>
      <c r="N3985" s="8"/>
      <c r="O3985" s="8"/>
      <c r="P3985" s="9"/>
      <c r="Q3985" s="8"/>
      <c r="R3985" s="8"/>
      <c r="S3985" s="9"/>
      <c r="T3985" s="8"/>
      <c r="U3985" s="8"/>
      <c r="V3985" s="9"/>
      <c r="W3985" s="8"/>
      <c r="X3985" s="8"/>
      <c r="Y3985" s="9"/>
      <c r="Z3985" s="8"/>
      <c r="AA3985" s="8"/>
      <c r="AB3985" s="9"/>
      <c r="AD3985" s="8"/>
      <c r="AE3985" s="9"/>
      <c r="AF3985" s="8"/>
      <c r="AG3985" s="8"/>
      <c r="AH3985" s="3"/>
      <c r="AI3985" s="8"/>
    </row>
    <row r="3986" spans="1:35" s="10" customFormat="1" ht="18.95" customHeight="1" x14ac:dyDescent="0.25">
      <c r="A3986" s="8"/>
      <c r="B3986" s="8"/>
      <c r="C3986" s="8"/>
      <c r="D3986" s="9"/>
      <c r="E3986" s="8"/>
      <c r="F3986" s="8"/>
      <c r="G3986" s="9"/>
      <c r="H3986" s="8"/>
      <c r="I3986" s="8"/>
      <c r="J3986" s="9"/>
      <c r="K3986" s="8"/>
      <c r="L3986" s="8"/>
      <c r="M3986" s="9"/>
      <c r="N3986" s="8"/>
      <c r="O3986" s="8"/>
      <c r="P3986" s="9"/>
      <c r="Q3986" s="8"/>
      <c r="R3986" s="8"/>
      <c r="S3986" s="9"/>
      <c r="T3986" s="8"/>
      <c r="U3986" s="8"/>
      <c r="V3986" s="9"/>
      <c r="W3986" s="8"/>
      <c r="X3986" s="8"/>
      <c r="Y3986" s="9"/>
      <c r="Z3986" s="8"/>
      <c r="AA3986" s="8"/>
      <c r="AB3986" s="9"/>
      <c r="AD3986" s="8"/>
      <c r="AE3986" s="9"/>
      <c r="AF3986" s="8"/>
      <c r="AG3986" s="8"/>
      <c r="AH3986" s="3"/>
      <c r="AI3986" s="8"/>
    </row>
    <row r="3987" spans="1:35" s="10" customFormat="1" ht="18.95" customHeight="1" x14ac:dyDescent="0.25">
      <c r="A3987" s="8"/>
      <c r="B3987" s="8"/>
      <c r="C3987" s="8"/>
      <c r="D3987" s="9"/>
      <c r="E3987" s="8"/>
      <c r="F3987" s="8"/>
      <c r="G3987" s="9"/>
      <c r="H3987" s="8"/>
      <c r="I3987" s="8"/>
      <c r="J3987" s="9"/>
      <c r="K3987" s="8"/>
      <c r="L3987" s="8"/>
      <c r="M3987" s="9"/>
      <c r="N3987" s="8"/>
      <c r="O3987" s="8"/>
      <c r="P3987" s="9"/>
      <c r="Q3987" s="8"/>
      <c r="R3987" s="8"/>
      <c r="S3987" s="9"/>
      <c r="T3987" s="8"/>
      <c r="U3987" s="8"/>
      <c r="V3987" s="9"/>
      <c r="W3987" s="8"/>
      <c r="X3987" s="8"/>
      <c r="Y3987" s="9"/>
      <c r="Z3987" s="8"/>
      <c r="AA3987" s="8"/>
      <c r="AB3987" s="9"/>
      <c r="AD3987" s="8"/>
      <c r="AE3987" s="9"/>
      <c r="AF3987" s="8"/>
      <c r="AG3987" s="8"/>
      <c r="AH3987" s="3"/>
      <c r="AI3987" s="8"/>
    </row>
    <row r="3988" spans="1:35" s="10" customFormat="1" ht="18.95" customHeight="1" x14ac:dyDescent="0.25">
      <c r="A3988" s="8"/>
      <c r="B3988" s="8"/>
      <c r="C3988" s="8"/>
      <c r="D3988" s="9"/>
      <c r="E3988" s="8"/>
      <c r="F3988" s="8"/>
      <c r="G3988" s="9"/>
      <c r="H3988" s="8"/>
      <c r="I3988" s="8"/>
      <c r="J3988" s="9"/>
      <c r="K3988" s="8"/>
      <c r="L3988" s="8"/>
      <c r="M3988" s="9"/>
      <c r="N3988" s="8"/>
      <c r="O3988" s="8"/>
      <c r="P3988" s="9"/>
      <c r="Q3988" s="8"/>
      <c r="R3988" s="8"/>
      <c r="S3988" s="9"/>
      <c r="T3988" s="8"/>
      <c r="U3988" s="8"/>
      <c r="V3988" s="9"/>
      <c r="W3988" s="8"/>
      <c r="X3988" s="8"/>
      <c r="Y3988" s="9"/>
      <c r="Z3988" s="8"/>
      <c r="AA3988" s="8"/>
      <c r="AB3988" s="9"/>
      <c r="AD3988" s="8"/>
      <c r="AE3988" s="9"/>
      <c r="AF3988" s="8"/>
      <c r="AG3988" s="8"/>
      <c r="AH3988" s="3"/>
      <c r="AI3988" s="8"/>
    </row>
    <row r="3989" spans="1:35" s="10" customFormat="1" ht="18.95" customHeight="1" x14ac:dyDescent="0.25">
      <c r="A3989" s="8"/>
      <c r="B3989" s="8"/>
      <c r="C3989" s="8"/>
      <c r="D3989" s="9"/>
      <c r="E3989" s="8"/>
      <c r="F3989" s="8"/>
      <c r="G3989" s="9"/>
      <c r="H3989" s="8"/>
      <c r="I3989" s="8"/>
      <c r="J3989" s="9"/>
      <c r="K3989" s="8"/>
      <c r="L3989" s="8"/>
      <c r="M3989" s="9"/>
      <c r="N3989" s="8"/>
      <c r="O3989" s="8"/>
      <c r="P3989" s="9"/>
      <c r="Q3989" s="8"/>
      <c r="R3989" s="8"/>
      <c r="S3989" s="9"/>
      <c r="T3989" s="8"/>
      <c r="U3989" s="8"/>
      <c r="V3989" s="9"/>
      <c r="W3989" s="8"/>
      <c r="X3989" s="8"/>
      <c r="Y3989" s="9"/>
      <c r="Z3989" s="8"/>
      <c r="AA3989" s="8"/>
      <c r="AB3989" s="9"/>
      <c r="AD3989" s="8"/>
      <c r="AE3989" s="9"/>
      <c r="AF3989" s="8"/>
      <c r="AG3989" s="8"/>
      <c r="AH3989" s="3"/>
      <c r="AI3989" s="8"/>
    </row>
    <row r="3990" spans="1:35" s="10" customFormat="1" ht="18.95" customHeight="1" x14ac:dyDescent="0.25">
      <c r="A3990" s="8"/>
      <c r="B3990" s="8"/>
      <c r="C3990" s="8"/>
      <c r="D3990" s="9"/>
      <c r="E3990" s="8"/>
      <c r="F3990" s="8"/>
      <c r="G3990" s="9"/>
      <c r="H3990" s="8"/>
      <c r="I3990" s="8"/>
      <c r="J3990" s="9"/>
      <c r="K3990" s="8"/>
      <c r="L3990" s="8"/>
      <c r="M3990" s="9"/>
      <c r="N3990" s="8"/>
      <c r="O3990" s="8"/>
      <c r="P3990" s="9"/>
      <c r="Q3990" s="8"/>
      <c r="R3990" s="8"/>
      <c r="S3990" s="9"/>
      <c r="T3990" s="8"/>
      <c r="U3990" s="8"/>
      <c r="V3990" s="9"/>
      <c r="W3990" s="8"/>
      <c r="X3990" s="8"/>
      <c r="Y3990" s="9"/>
      <c r="Z3990" s="8"/>
      <c r="AA3990" s="8"/>
      <c r="AB3990" s="9"/>
      <c r="AD3990" s="8"/>
      <c r="AE3990" s="9"/>
      <c r="AF3990" s="8"/>
      <c r="AG3990" s="8"/>
      <c r="AH3990" s="3"/>
      <c r="AI3990" s="8"/>
    </row>
    <row r="3991" spans="1:35" s="10" customFormat="1" ht="18.95" customHeight="1" x14ac:dyDescent="0.25">
      <c r="A3991" s="8"/>
      <c r="B3991" s="8"/>
      <c r="C3991" s="8"/>
      <c r="D3991" s="9"/>
      <c r="E3991" s="8"/>
      <c r="F3991" s="8"/>
      <c r="G3991" s="9"/>
      <c r="H3991" s="8"/>
      <c r="I3991" s="8"/>
      <c r="J3991" s="9"/>
      <c r="K3991" s="8"/>
      <c r="L3991" s="8"/>
      <c r="M3991" s="9"/>
      <c r="N3991" s="8"/>
      <c r="O3991" s="8"/>
      <c r="P3991" s="9"/>
      <c r="Q3991" s="8"/>
      <c r="R3991" s="8"/>
      <c r="S3991" s="9"/>
      <c r="T3991" s="8"/>
      <c r="U3991" s="8"/>
      <c r="V3991" s="9"/>
      <c r="W3991" s="8"/>
      <c r="X3991" s="8"/>
      <c r="Y3991" s="9"/>
      <c r="Z3991" s="8"/>
      <c r="AA3991" s="8"/>
      <c r="AB3991" s="9"/>
      <c r="AD3991" s="8"/>
      <c r="AE3991" s="9"/>
      <c r="AF3991" s="8"/>
      <c r="AG3991" s="8"/>
      <c r="AH3991" s="3"/>
      <c r="AI3991" s="8"/>
    </row>
    <row r="3992" spans="1:35" s="10" customFormat="1" ht="18.95" customHeight="1" x14ac:dyDescent="0.25">
      <c r="A3992" s="8"/>
      <c r="B3992" s="8"/>
      <c r="C3992" s="8"/>
      <c r="D3992" s="9"/>
      <c r="E3992" s="8"/>
      <c r="F3992" s="8"/>
      <c r="G3992" s="9"/>
      <c r="H3992" s="8"/>
      <c r="I3992" s="8"/>
      <c r="J3992" s="9"/>
      <c r="K3992" s="8"/>
      <c r="L3992" s="8"/>
      <c r="M3992" s="9"/>
      <c r="N3992" s="8"/>
      <c r="O3992" s="8"/>
      <c r="P3992" s="9"/>
      <c r="Q3992" s="8"/>
      <c r="R3992" s="8"/>
      <c r="S3992" s="9"/>
      <c r="T3992" s="8"/>
      <c r="U3992" s="8"/>
      <c r="V3992" s="9"/>
      <c r="W3992" s="8"/>
      <c r="X3992" s="8"/>
      <c r="Y3992" s="9"/>
      <c r="Z3992" s="8"/>
      <c r="AA3992" s="8"/>
      <c r="AB3992" s="9"/>
      <c r="AD3992" s="8"/>
      <c r="AE3992" s="9"/>
      <c r="AF3992" s="8"/>
      <c r="AG3992" s="8"/>
      <c r="AH3992" s="3"/>
      <c r="AI3992" s="8"/>
    </row>
    <row r="3993" spans="1:35" s="10" customFormat="1" ht="18.95" customHeight="1" x14ac:dyDescent="0.25">
      <c r="A3993" s="8"/>
      <c r="B3993" s="8"/>
      <c r="C3993" s="8"/>
      <c r="D3993" s="9"/>
      <c r="E3993" s="8"/>
      <c r="F3993" s="8"/>
      <c r="G3993" s="9"/>
      <c r="H3993" s="8"/>
      <c r="I3993" s="8"/>
      <c r="J3993" s="9"/>
      <c r="K3993" s="8"/>
      <c r="L3993" s="8"/>
      <c r="M3993" s="9"/>
      <c r="N3993" s="8"/>
      <c r="O3993" s="8"/>
      <c r="P3993" s="9"/>
      <c r="Q3993" s="8"/>
      <c r="R3993" s="8"/>
      <c r="S3993" s="9"/>
      <c r="T3993" s="8"/>
      <c r="U3993" s="8"/>
      <c r="V3993" s="9"/>
      <c r="W3993" s="8"/>
      <c r="X3993" s="8"/>
      <c r="Y3993" s="9"/>
      <c r="Z3993" s="8"/>
      <c r="AA3993" s="8"/>
      <c r="AB3993" s="9"/>
      <c r="AD3993" s="8"/>
      <c r="AE3993" s="9"/>
      <c r="AF3993" s="8"/>
      <c r="AG3993" s="8"/>
      <c r="AH3993" s="3"/>
      <c r="AI3993" s="8"/>
    </row>
    <row r="3994" spans="1:35" s="10" customFormat="1" ht="18.95" customHeight="1" x14ac:dyDescent="0.25">
      <c r="A3994" s="8"/>
      <c r="B3994" s="8"/>
      <c r="C3994" s="8"/>
      <c r="D3994" s="9"/>
      <c r="E3994" s="8"/>
      <c r="F3994" s="8"/>
      <c r="G3994" s="9"/>
      <c r="H3994" s="8"/>
      <c r="I3994" s="8"/>
      <c r="J3994" s="9"/>
      <c r="K3994" s="8"/>
      <c r="L3994" s="8"/>
      <c r="M3994" s="9"/>
      <c r="N3994" s="8"/>
      <c r="O3994" s="8"/>
      <c r="P3994" s="9"/>
      <c r="Q3994" s="8"/>
      <c r="R3994" s="8"/>
      <c r="S3994" s="9"/>
      <c r="T3994" s="8"/>
      <c r="U3994" s="8"/>
      <c r="V3994" s="9"/>
      <c r="W3994" s="8"/>
      <c r="X3994" s="8"/>
      <c r="Y3994" s="9"/>
      <c r="Z3994" s="8"/>
      <c r="AA3994" s="8"/>
      <c r="AB3994" s="9"/>
      <c r="AD3994" s="8"/>
      <c r="AE3994" s="9"/>
      <c r="AF3994" s="8"/>
      <c r="AG3994" s="8"/>
      <c r="AH3994" s="3"/>
      <c r="AI3994" s="8"/>
    </row>
    <row r="3995" spans="1:35" s="10" customFormat="1" ht="18.95" customHeight="1" x14ac:dyDescent="0.25">
      <c r="A3995" s="8"/>
      <c r="B3995" s="8"/>
      <c r="C3995" s="8"/>
      <c r="D3995" s="9"/>
      <c r="E3995" s="8"/>
      <c r="F3995" s="8"/>
      <c r="G3995" s="9"/>
      <c r="H3995" s="8"/>
      <c r="I3995" s="8"/>
      <c r="J3995" s="9"/>
      <c r="K3995" s="8"/>
      <c r="L3995" s="8"/>
      <c r="M3995" s="9"/>
      <c r="N3995" s="8"/>
      <c r="O3995" s="8"/>
      <c r="P3995" s="9"/>
      <c r="Q3995" s="8"/>
      <c r="R3995" s="8"/>
      <c r="S3995" s="9"/>
      <c r="T3995" s="8"/>
      <c r="U3995" s="8"/>
      <c r="V3995" s="9"/>
      <c r="W3995" s="8"/>
      <c r="X3995" s="8"/>
      <c r="Y3995" s="9"/>
      <c r="Z3995" s="8"/>
      <c r="AA3995" s="8"/>
      <c r="AB3995" s="9"/>
      <c r="AD3995" s="8"/>
      <c r="AE3995" s="9"/>
      <c r="AF3995" s="8"/>
      <c r="AG3995" s="8"/>
      <c r="AH3995" s="3"/>
      <c r="AI3995" s="8"/>
    </row>
    <row r="3996" spans="1:35" s="10" customFormat="1" ht="18.95" customHeight="1" x14ac:dyDescent="0.25">
      <c r="A3996" s="8"/>
      <c r="B3996" s="8"/>
      <c r="C3996" s="8"/>
      <c r="D3996" s="9"/>
      <c r="E3996" s="8"/>
      <c r="F3996" s="8"/>
      <c r="G3996" s="9"/>
      <c r="H3996" s="8"/>
      <c r="I3996" s="8"/>
      <c r="J3996" s="9"/>
      <c r="K3996" s="8"/>
      <c r="L3996" s="8"/>
      <c r="M3996" s="9"/>
      <c r="N3996" s="8"/>
      <c r="O3996" s="8"/>
      <c r="P3996" s="9"/>
      <c r="Q3996" s="8"/>
      <c r="R3996" s="8"/>
      <c r="S3996" s="9"/>
      <c r="T3996" s="8"/>
      <c r="U3996" s="8"/>
      <c r="V3996" s="9"/>
      <c r="W3996" s="8"/>
      <c r="X3996" s="8"/>
      <c r="Y3996" s="9"/>
      <c r="Z3996" s="8"/>
      <c r="AA3996" s="8"/>
      <c r="AB3996" s="9"/>
      <c r="AD3996" s="8"/>
      <c r="AE3996" s="9"/>
      <c r="AF3996" s="8"/>
      <c r="AG3996" s="8"/>
      <c r="AH3996" s="3"/>
      <c r="AI3996" s="8"/>
    </row>
    <row r="3997" spans="1:35" s="10" customFormat="1" ht="18.95" customHeight="1" x14ac:dyDescent="0.25">
      <c r="A3997" s="8"/>
      <c r="B3997" s="8"/>
      <c r="C3997" s="8"/>
      <c r="D3997" s="9"/>
      <c r="E3997" s="8"/>
      <c r="F3997" s="8"/>
      <c r="G3997" s="9"/>
      <c r="H3997" s="8"/>
      <c r="I3997" s="8"/>
      <c r="J3997" s="9"/>
      <c r="K3997" s="8"/>
      <c r="L3997" s="8"/>
      <c r="M3997" s="9"/>
      <c r="N3997" s="8"/>
      <c r="O3997" s="8"/>
      <c r="P3997" s="9"/>
      <c r="Q3997" s="8"/>
      <c r="R3997" s="8"/>
      <c r="S3997" s="9"/>
      <c r="T3997" s="8"/>
      <c r="U3997" s="8"/>
      <c r="V3997" s="9"/>
      <c r="W3997" s="8"/>
      <c r="X3997" s="8"/>
      <c r="Y3997" s="9"/>
      <c r="Z3997" s="8"/>
      <c r="AA3997" s="8"/>
      <c r="AB3997" s="9"/>
      <c r="AD3997" s="8"/>
      <c r="AE3997" s="9"/>
      <c r="AF3997" s="8"/>
      <c r="AG3997" s="8"/>
      <c r="AH3997" s="3"/>
      <c r="AI3997" s="8"/>
    </row>
    <row r="3998" spans="1:35" s="10" customFormat="1" ht="18.95" customHeight="1" x14ac:dyDescent="0.25">
      <c r="A3998" s="8"/>
      <c r="B3998" s="8"/>
      <c r="C3998" s="8"/>
      <c r="D3998" s="9"/>
      <c r="E3998" s="8"/>
      <c r="F3998" s="8"/>
      <c r="G3998" s="9"/>
      <c r="H3998" s="8"/>
      <c r="I3998" s="8"/>
      <c r="J3998" s="9"/>
      <c r="K3998" s="8"/>
      <c r="L3998" s="8"/>
      <c r="M3998" s="9"/>
      <c r="N3998" s="8"/>
      <c r="O3998" s="8"/>
      <c r="P3998" s="9"/>
      <c r="Q3998" s="8"/>
      <c r="R3998" s="8"/>
      <c r="S3998" s="9"/>
      <c r="T3998" s="8"/>
      <c r="U3998" s="8"/>
      <c r="V3998" s="9"/>
      <c r="W3998" s="8"/>
      <c r="X3998" s="8"/>
      <c r="Y3998" s="9"/>
      <c r="Z3998" s="8"/>
      <c r="AA3998" s="8"/>
      <c r="AB3998" s="9"/>
      <c r="AD3998" s="8"/>
      <c r="AE3998" s="9"/>
      <c r="AF3998" s="8"/>
      <c r="AG3998" s="8"/>
      <c r="AH3998" s="3"/>
      <c r="AI3998" s="8"/>
    </row>
    <row r="3999" spans="1:35" s="10" customFormat="1" ht="18.95" customHeight="1" x14ac:dyDescent="0.25">
      <c r="A3999" s="8"/>
      <c r="B3999" s="8"/>
      <c r="C3999" s="8"/>
      <c r="D3999" s="9"/>
      <c r="E3999" s="8"/>
      <c r="F3999" s="8"/>
      <c r="G3999" s="9"/>
      <c r="H3999" s="8"/>
      <c r="I3999" s="8"/>
      <c r="J3999" s="9"/>
      <c r="K3999" s="8"/>
      <c r="L3999" s="8"/>
      <c r="M3999" s="9"/>
      <c r="N3999" s="8"/>
      <c r="O3999" s="8"/>
      <c r="P3999" s="9"/>
      <c r="Q3999" s="8"/>
      <c r="R3999" s="8"/>
      <c r="S3999" s="9"/>
      <c r="T3999" s="8"/>
      <c r="U3999" s="8"/>
      <c r="V3999" s="9"/>
      <c r="W3999" s="8"/>
      <c r="X3999" s="8"/>
      <c r="Y3999" s="9"/>
      <c r="Z3999" s="8"/>
      <c r="AA3999" s="8"/>
      <c r="AB3999" s="9"/>
      <c r="AD3999" s="8"/>
      <c r="AE3999" s="9"/>
      <c r="AF3999" s="8"/>
      <c r="AG3999" s="8"/>
      <c r="AH3999" s="3"/>
      <c r="AI3999" s="8"/>
    </row>
    <row r="4000" spans="1:35" s="10" customFormat="1" ht="18.95" customHeight="1" x14ac:dyDescent="0.25">
      <c r="A4000" s="8"/>
      <c r="B4000" s="8"/>
      <c r="C4000" s="8"/>
      <c r="D4000" s="9"/>
      <c r="E4000" s="8"/>
      <c r="F4000" s="8"/>
      <c r="G4000" s="9"/>
      <c r="H4000" s="8"/>
      <c r="I4000" s="8"/>
      <c r="J4000" s="9"/>
      <c r="K4000" s="8"/>
      <c r="L4000" s="8"/>
      <c r="M4000" s="9"/>
      <c r="N4000" s="8"/>
      <c r="O4000" s="8"/>
      <c r="P4000" s="9"/>
      <c r="Q4000" s="8"/>
      <c r="R4000" s="8"/>
      <c r="S4000" s="9"/>
      <c r="T4000" s="8"/>
      <c r="U4000" s="8"/>
      <c r="V4000" s="9"/>
      <c r="W4000" s="8"/>
      <c r="X4000" s="8"/>
      <c r="Y4000" s="9"/>
      <c r="Z4000" s="8"/>
      <c r="AA4000" s="8"/>
      <c r="AB4000" s="9"/>
      <c r="AD4000" s="8"/>
      <c r="AE4000" s="9"/>
      <c r="AF4000" s="8"/>
      <c r="AG4000" s="8"/>
      <c r="AH4000" s="3"/>
      <c r="AI4000" s="8"/>
    </row>
    <row r="4001" spans="1:35" s="10" customFormat="1" ht="18.95" customHeight="1" x14ac:dyDescent="0.25">
      <c r="A4001" s="8"/>
      <c r="B4001" s="8"/>
      <c r="C4001" s="8"/>
      <c r="D4001" s="9"/>
      <c r="E4001" s="8"/>
      <c r="F4001" s="8"/>
      <c r="G4001" s="9"/>
      <c r="H4001" s="8"/>
      <c r="I4001" s="8"/>
      <c r="J4001" s="9"/>
      <c r="K4001" s="8"/>
      <c r="L4001" s="8"/>
      <c r="M4001" s="9"/>
      <c r="N4001" s="8"/>
      <c r="O4001" s="8"/>
      <c r="P4001" s="9"/>
      <c r="Q4001" s="8"/>
      <c r="R4001" s="8"/>
      <c r="S4001" s="9"/>
      <c r="T4001" s="8"/>
      <c r="U4001" s="8"/>
      <c r="V4001" s="9"/>
      <c r="W4001" s="8"/>
      <c r="X4001" s="8"/>
      <c r="Y4001" s="9"/>
      <c r="Z4001" s="8"/>
      <c r="AA4001" s="8"/>
      <c r="AB4001" s="9"/>
      <c r="AD4001" s="8"/>
      <c r="AE4001" s="9"/>
      <c r="AF4001" s="8"/>
      <c r="AG4001" s="8"/>
      <c r="AH4001" s="3"/>
      <c r="AI4001" s="8"/>
    </row>
    <row r="4002" spans="1:35" s="10" customFormat="1" ht="18.95" customHeight="1" x14ac:dyDescent="0.25">
      <c r="A4002" s="8"/>
      <c r="B4002" s="8"/>
      <c r="C4002" s="8"/>
      <c r="D4002" s="9"/>
      <c r="E4002" s="8"/>
      <c r="F4002" s="8"/>
      <c r="G4002" s="9"/>
      <c r="H4002" s="8"/>
      <c r="I4002" s="8"/>
      <c r="J4002" s="9"/>
      <c r="K4002" s="8"/>
      <c r="L4002" s="8"/>
      <c r="M4002" s="9"/>
      <c r="N4002" s="8"/>
      <c r="O4002" s="8"/>
      <c r="P4002" s="9"/>
      <c r="Q4002" s="8"/>
      <c r="R4002" s="8"/>
      <c r="S4002" s="9"/>
      <c r="T4002" s="8"/>
      <c r="U4002" s="8"/>
      <c r="V4002" s="9"/>
      <c r="W4002" s="8"/>
      <c r="X4002" s="8"/>
      <c r="Y4002" s="9"/>
      <c r="Z4002" s="8"/>
      <c r="AA4002" s="8"/>
      <c r="AB4002" s="9"/>
      <c r="AD4002" s="8"/>
      <c r="AE4002" s="9"/>
      <c r="AF4002" s="8"/>
      <c r="AG4002" s="8"/>
      <c r="AH4002" s="3"/>
      <c r="AI4002" s="8"/>
    </row>
    <row r="4003" spans="1:35" s="10" customFormat="1" ht="18.95" customHeight="1" x14ac:dyDescent="0.25">
      <c r="A4003" s="8"/>
      <c r="B4003" s="8"/>
      <c r="C4003" s="8"/>
      <c r="D4003" s="9"/>
      <c r="E4003" s="8"/>
      <c r="F4003" s="8"/>
      <c r="G4003" s="9"/>
      <c r="H4003" s="8"/>
      <c r="I4003" s="8"/>
      <c r="J4003" s="9"/>
      <c r="K4003" s="8"/>
      <c r="L4003" s="8"/>
      <c r="M4003" s="9"/>
      <c r="N4003" s="8"/>
      <c r="O4003" s="8"/>
      <c r="P4003" s="9"/>
      <c r="Q4003" s="8"/>
      <c r="R4003" s="8"/>
      <c r="S4003" s="9"/>
      <c r="T4003" s="8"/>
      <c r="U4003" s="8"/>
      <c r="V4003" s="9"/>
      <c r="W4003" s="8"/>
      <c r="X4003" s="8"/>
      <c r="Y4003" s="9"/>
      <c r="Z4003" s="8"/>
      <c r="AA4003" s="8"/>
      <c r="AB4003" s="9"/>
      <c r="AD4003" s="8"/>
      <c r="AE4003" s="9"/>
      <c r="AF4003" s="8"/>
      <c r="AG4003" s="8"/>
      <c r="AH4003" s="3"/>
      <c r="AI4003" s="8"/>
    </row>
    <row r="4004" spans="1:35" s="10" customFormat="1" ht="18.95" customHeight="1" x14ac:dyDescent="0.25">
      <c r="A4004" s="8"/>
      <c r="B4004" s="8"/>
      <c r="C4004" s="8"/>
      <c r="D4004" s="9"/>
      <c r="E4004" s="8"/>
      <c r="F4004" s="8"/>
      <c r="G4004" s="9"/>
      <c r="H4004" s="8"/>
      <c r="I4004" s="8"/>
      <c r="J4004" s="9"/>
      <c r="K4004" s="8"/>
      <c r="L4004" s="8"/>
      <c r="M4004" s="9"/>
      <c r="N4004" s="8"/>
      <c r="O4004" s="8"/>
      <c r="P4004" s="9"/>
      <c r="Q4004" s="8"/>
      <c r="R4004" s="8"/>
      <c r="S4004" s="9"/>
      <c r="T4004" s="8"/>
      <c r="U4004" s="8"/>
      <c r="V4004" s="9"/>
      <c r="W4004" s="8"/>
      <c r="X4004" s="8"/>
      <c r="Y4004" s="9"/>
      <c r="Z4004" s="8"/>
      <c r="AA4004" s="8"/>
      <c r="AB4004" s="9"/>
      <c r="AD4004" s="8"/>
      <c r="AE4004" s="9"/>
      <c r="AF4004" s="8"/>
      <c r="AG4004" s="8"/>
      <c r="AH4004" s="3"/>
      <c r="AI4004" s="8"/>
    </row>
    <row r="4005" spans="1:35" s="10" customFormat="1" ht="18.95" customHeight="1" x14ac:dyDescent="0.25">
      <c r="A4005" s="8"/>
      <c r="B4005" s="8"/>
      <c r="C4005" s="8"/>
      <c r="D4005" s="9"/>
      <c r="E4005" s="8"/>
      <c r="F4005" s="8"/>
      <c r="G4005" s="9"/>
      <c r="H4005" s="8"/>
      <c r="I4005" s="8"/>
      <c r="J4005" s="9"/>
      <c r="K4005" s="8"/>
      <c r="L4005" s="8"/>
      <c r="M4005" s="9"/>
      <c r="N4005" s="8"/>
      <c r="O4005" s="8"/>
      <c r="P4005" s="9"/>
      <c r="Q4005" s="8"/>
      <c r="R4005" s="8"/>
      <c r="S4005" s="9"/>
      <c r="T4005" s="8"/>
      <c r="U4005" s="8"/>
      <c r="V4005" s="9"/>
      <c r="W4005" s="8"/>
      <c r="X4005" s="8"/>
      <c r="Y4005" s="9"/>
      <c r="Z4005" s="8"/>
      <c r="AA4005" s="8"/>
      <c r="AB4005" s="9"/>
      <c r="AD4005" s="8"/>
      <c r="AE4005" s="9"/>
      <c r="AF4005" s="8"/>
      <c r="AG4005" s="8"/>
      <c r="AH4005" s="3"/>
      <c r="AI4005" s="8"/>
    </row>
    <row r="4006" spans="1:35" s="10" customFormat="1" ht="18.95" customHeight="1" x14ac:dyDescent="0.25">
      <c r="A4006" s="8"/>
      <c r="B4006" s="8"/>
      <c r="C4006" s="8"/>
      <c r="D4006" s="9"/>
      <c r="E4006" s="8"/>
      <c r="F4006" s="8"/>
      <c r="G4006" s="9"/>
      <c r="H4006" s="8"/>
      <c r="I4006" s="8"/>
      <c r="J4006" s="9"/>
      <c r="K4006" s="8"/>
      <c r="L4006" s="8"/>
      <c r="M4006" s="9"/>
      <c r="N4006" s="8"/>
      <c r="O4006" s="8"/>
      <c r="P4006" s="9"/>
      <c r="Q4006" s="8"/>
      <c r="R4006" s="8"/>
      <c r="S4006" s="9"/>
      <c r="T4006" s="8"/>
      <c r="U4006" s="8"/>
      <c r="V4006" s="9"/>
      <c r="W4006" s="8"/>
      <c r="X4006" s="8"/>
      <c r="Y4006" s="9"/>
      <c r="Z4006" s="8"/>
      <c r="AA4006" s="8"/>
      <c r="AB4006" s="9"/>
      <c r="AD4006" s="8"/>
      <c r="AE4006" s="9"/>
      <c r="AF4006" s="8"/>
      <c r="AG4006" s="8"/>
      <c r="AH4006" s="3"/>
      <c r="AI4006" s="8"/>
    </row>
    <row r="4007" spans="1:35" s="10" customFormat="1" ht="18.95" customHeight="1" x14ac:dyDescent="0.25">
      <c r="A4007" s="8"/>
      <c r="B4007" s="8"/>
      <c r="C4007" s="8"/>
      <c r="D4007" s="9"/>
      <c r="E4007" s="8"/>
      <c r="F4007" s="8"/>
      <c r="G4007" s="9"/>
      <c r="H4007" s="8"/>
      <c r="I4007" s="8"/>
      <c r="J4007" s="9"/>
      <c r="K4007" s="8"/>
      <c r="L4007" s="8"/>
      <c r="M4007" s="9"/>
      <c r="N4007" s="8"/>
      <c r="O4007" s="8"/>
      <c r="P4007" s="9"/>
      <c r="Q4007" s="8"/>
      <c r="R4007" s="8"/>
      <c r="S4007" s="9"/>
      <c r="T4007" s="8"/>
      <c r="U4007" s="8"/>
      <c r="V4007" s="9"/>
      <c r="W4007" s="8"/>
      <c r="X4007" s="8"/>
      <c r="Y4007" s="9"/>
      <c r="Z4007" s="8"/>
      <c r="AA4007" s="8"/>
      <c r="AB4007" s="9"/>
      <c r="AD4007" s="8"/>
      <c r="AE4007" s="9"/>
      <c r="AF4007" s="8"/>
      <c r="AG4007" s="8"/>
      <c r="AH4007" s="3"/>
      <c r="AI4007" s="8"/>
    </row>
    <row r="4008" spans="1:35" s="10" customFormat="1" ht="18.95" customHeight="1" x14ac:dyDescent="0.25">
      <c r="A4008" s="8"/>
      <c r="B4008" s="8"/>
      <c r="C4008" s="8"/>
      <c r="D4008" s="9"/>
      <c r="E4008" s="8"/>
      <c r="F4008" s="8"/>
      <c r="G4008" s="9"/>
      <c r="H4008" s="8"/>
      <c r="I4008" s="8"/>
      <c r="J4008" s="9"/>
      <c r="K4008" s="8"/>
      <c r="L4008" s="8"/>
      <c r="M4008" s="9"/>
      <c r="N4008" s="8"/>
      <c r="O4008" s="8"/>
      <c r="P4008" s="9"/>
      <c r="Q4008" s="8"/>
      <c r="R4008" s="8"/>
      <c r="S4008" s="9"/>
      <c r="T4008" s="8"/>
      <c r="U4008" s="8"/>
      <c r="V4008" s="9"/>
      <c r="W4008" s="8"/>
      <c r="X4008" s="8"/>
      <c r="Y4008" s="9"/>
      <c r="Z4008" s="8"/>
      <c r="AA4008" s="8"/>
      <c r="AB4008" s="9"/>
      <c r="AD4008" s="8"/>
      <c r="AE4008" s="9"/>
      <c r="AF4008" s="8"/>
      <c r="AG4008" s="8"/>
      <c r="AH4008" s="3"/>
      <c r="AI4008" s="8"/>
    </row>
    <row r="4009" spans="1:35" s="10" customFormat="1" ht="18.95" customHeight="1" x14ac:dyDescent="0.25">
      <c r="A4009" s="8"/>
      <c r="B4009" s="8"/>
      <c r="C4009" s="8"/>
      <c r="D4009" s="9"/>
      <c r="E4009" s="8"/>
      <c r="F4009" s="8"/>
      <c r="G4009" s="9"/>
      <c r="H4009" s="8"/>
      <c r="I4009" s="8"/>
      <c r="J4009" s="9"/>
      <c r="K4009" s="8"/>
      <c r="L4009" s="8"/>
      <c r="M4009" s="9"/>
      <c r="N4009" s="8"/>
      <c r="O4009" s="8"/>
      <c r="P4009" s="9"/>
      <c r="Q4009" s="8"/>
      <c r="R4009" s="8"/>
      <c r="S4009" s="9"/>
      <c r="T4009" s="8"/>
      <c r="U4009" s="8"/>
      <c r="V4009" s="9"/>
      <c r="W4009" s="8"/>
      <c r="X4009" s="8"/>
      <c r="Y4009" s="9"/>
      <c r="Z4009" s="8"/>
      <c r="AA4009" s="8"/>
      <c r="AB4009" s="9"/>
      <c r="AD4009" s="8"/>
      <c r="AE4009" s="9"/>
      <c r="AF4009" s="8"/>
      <c r="AG4009" s="8"/>
      <c r="AH4009" s="3"/>
      <c r="AI4009" s="8"/>
    </row>
    <row r="4010" spans="1:35" s="10" customFormat="1" ht="18.95" customHeight="1" x14ac:dyDescent="0.25">
      <c r="A4010" s="8"/>
      <c r="B4010" s="8"/>
      <c r="C4010" s="8"/>
      <c r="D4010" s="9"/>
      <c r="E4010" s="8"/>
      <c r="F4010" s="8"/>
      <c r="G4010" s="9"/>
      <c r="H4010" s="8"/>
      <c r="I4010" s="8"/>
      <c r="J4010" s="9"/>
      <c r="K4010" s="8"/>
      <c r="L4010" s="8"/>
      <c r="M4010" s="9"/>
      <c r="N4010" s="8"/>
      <c r="O4010" s="8"/>
      <c r="P4010" s="9"/>
      <c r="Q4010" s="8"/>
      <c r="R4010" s="8"/>
      <c r="S4010" s="9"/>
      <c r="T4010" s="8"/>
      <c r="U4010" s="8"/>
      <c r="V4010" s="9"/>
      <c r="W4010" s="8"/>
      <c r="X4010" s="8"/>
      <c r="Y4010" s="9"/>
      <c r="Z4010" s="8"/>
      <c r="AA4010" s="8"/>
      <c r="AB4010" s="9"/>
      <c r="AD4010" s="8"/>
      <c r="AE4010" s="9"/>
      <c r="AF4010" s="8"/>
      <c r="AG4010" s="8"/>
      <c r="AH4010" s="3"/>
      <c r="AI4010" s="8"/>
    </row>
    <row r="4011" spans="1:35" s="10" customFormat="1" ht="18.95" customHeight="1" x14ac:dyDescent="0.25">
      <c r="A4011" s="8"/>
      <c r="B4011" s="8"/>
      <c r="C4011" s="8"/>
      <c r="D4011" s="9"/>
      <c r="E4011" s="8"/>
      <c r="F4011" s="8"/>
      <c r="G4011" s="9"/>
      <c r="H4011" s="8"/>
      <c r="I4011" s="8"/>
      <c r="J4011" s="9"/>
      <c r="K4011" s="8"/>
      <c r="L4011" s="8"/>
      <c r="M4011" s="9"/>
      <c r="N4011" s="8"/>
      <c r="O4011" s="8"/>
      <c r="P4011" s="9"/>
      <c r="Q4011" s="8"/>
      <c r="R4011" s="8"/>
      <c r="S4011" s="9"/>
      <c r="T4011" s="8"/>
      <c r="U4011" s="8"/>
      <c r="V4011" s="9"/>
      <c r="W4011" s="8"/>
      <c r="X4011" s="8"/>
      <c r="Y4011" s="9"/>
      <c r="Z4011" s="8"/>
      <c r="AA4011" s="8"/>
      <c r="AB4011" s="9"/>
      <c r="AD4011" s="8"/>
      <c r="AE4011" s="9"/>
      <c r="AF4011" s="8"/>
      <c r="AG4011" s="8"/>
      <c r="AH4011" s="3"/>
      <c r="AI4011" s="8"/>
    </row>
    <row r="4012" spans="1:35" s="10" customFormat="1" ht="18.95" customHeight="1" x14ac:dyDescent="0.25">
      <c r="A4012" s="8"/>
      <c r="B4012" s="8"/>
      <c r="C4012" s="8"/>
      <c r="D4012" s="9"/>
      <c r="E4012" s="8"/>
      <c r="F4012" s="8"/>
      <c r="G4012" s="9"/>
      <c r="H4012" s="8"/>
      <c r="I4012" s="8"/>
      <c r="J4012" s="9"/>
      <c r="K4012" s="8"/>
      <c r="L4012" s="8"/>
      <c r="M4012" s="9"/>
      <c r="N4012" s="8"/>
      <c r="O4012" s="8"/>
      <c r="P4012" s="9"/>
      <c r="Q4012" s="8"/>
      <c r="R4012" s="8"/>
      <c r="S4012" s="9"/>
      <c r="T4012" s="8"/>
      <c r="U4012" s="8"/>
      <c r="V4012" s="9"/>
      <c r="W4012" s="8"/>
      <c r="X4012" s="8"/>
      <c r="Y4012" s="9"/>
      <c r="Z4012" s="8"/>
      <c r="AA4012" s="8"/>
      <c r="AB4012" s="9"/>
      <c r="AD4012" s="8"/>
      <c r="AE4012" s="9"/>
      <c r="AF4012" s="8"/>
      <c r="AG4012" s="8"/>
      <c r="AH4012" s="3"/>
      <c r="AI4012" s="8"/>
    </row>
    <row r="4013" spans="1:35" s="10" customFormat="1" ht="18.95" customHeight="1" x14ac:dyDescent="0.25">
      <c r="A4013" s="8"/>
      <c r="B4013" s="8"/>
      <c r="C4013" s="8"/>
      <c r="D4013" s="9"/>
      <c r="E4013" s="8"/>
      <c r="F4013" s="8"/>
      <c r="G4013" s="9"/>
      <c r="H4013" s="8"/>
      <c r="I4013" s="8"/>
      <c r="J4013" s="9"/>
      <c r="K4013" s="8"/>
      <c r="L4013" s="8"/>
      <c r="M4013" s="9"/>
      <c r="N4013" s="8"/>
      <c r="O4013" s="8"/>
      <c r="P4013" s="9"/>
      <c r="Q4013" s="8"/>
      <c r="R4013" s="8"/>
      <c r="S4013" s="9"/>
      <c r="T4013" s="8"/>
      <c r="U4013" s="8"/>
      <c r="V4013" s="9"/>
      <c r="W4013" s="8"/>
      <c r="X4013" s="8"/>
      <c r="Y4013" s="9"/>
      <c r="Z4013" s="8"/>
      <c r="AA4013" s="8"/>
      <c r="AB4013" s="9"/>
      <c r="AD4013" s="8"/>
      <c r="AE4013" s="9"/>
      <c r="AF4013" s="8"/>
      <c r="AG4013" s="8"/>
      <c r="AH4013" s="3"/>
      <c r="AI4013" s="8"/>
    </row>
    <row r="4014" spans="1:35" s="10" customFormat="1" ht="18.95" customHeight="1" x14ac:dyDescent="0.25">
      <c r="A4014" s="8"/>
      <c r="B4014" s="8"/>
      <c r="C4014" s="8"/>
      <c r="D4014" s="9"/>
      <c r="E4014" s="8"/>
      <c r="F4014" s="8"/>
      <c r="G4014" s="9"/>
      <c r="H4014" s="8"/>
      <c r="I4014" s="8"/>
      <c r="J4014" s="9"/>
      <c r="K4014" s="8"/>
      <c r="L4014" s="8"/>
      <c r="M4014" s="9"/>
      <c r="N4014" s="8"/>
      <c r="O4014" s="8"/>
      <c r="P4014" s="9"/>
      <c r="Q4014" s="8"/>
      <c r="R4014" s="8"/>
      <c r="S4014" s="9"/>
      <c r="T4014" s="8"/>
      <c r="U4014" s="8"/>
      <c r="V4014" s="9"/>
      <c r="W4014" s="8"/>
      <c r="X4014" s="8"/>
      <c r="Y4014" s="9"/>
      <c r="Z4014" s="8"/>
      <c r="AA4014" s="8"/>
      <c r="AB4014" s="9"/>
      <c r="AD4014" s="8"/>
      <c r="AE4014" s="9"/>
      <c r="AF4014" s="8"/>
      <c r="AG4014" s="8"/>
      <c r="AH4014" s="3"/>
      <c r="AI4014" s="8"/>
    </row>
    <row r="4015" spans="1:35" s="10" customFormat="1" ht="18.95" customHeight="1" x14ac:dyDescent="0.25">
      <c r="A4015" s="8"/>
      <c r="B4015" s="8"/>
      <c r="C4015" s="8"/>
      <c r="D4015" s="9"/>
      <c r="E4015" s="8"/>
      <c r="F4015" s="8"/>
      <c r="G4015" s="9"/>
      <c r="H4015" s="8"/>
      <c r="I4015" s="8"/>
      <c r="J4015" s="9"/>
      <c r="K4015" s="8"/>
      <c r="L4015" s="8"/>
      <c r="M4015" s="9"/>
      <c r="N4015" s="8"/>
      <c r="O4015" s="8"/>
      <c r="P4015" s="9"/>
      <c r="Q4015" s="8"/>
      <c r="R4015" s="8"/>
      <c r="S4015" s="9"/>
      <c r="T4015" s="8"/>
      <c r="U4015" s="8"/>
      <c r="V4015" s="9"/>
      <c r="W4015" s="8"/>
      <c r="X4015" s="8"/>
      <c r="Y4015" s="9"/>
      <c r="Z4015" s="8"/>
      <c r="AA4015" s="8"/>
      <c r="AB4015" s="9"/>
      <c r="AD4015" s="8"/>
      <c r="AE4015" s="9"/>
      <c r="AF4015" s="8"/>
      <c r="AG4015" s="8"/>
      <c r="AH4015" s="3"/>
      <c r="AI4015" s="8"/>
    </row>
    <row r="4016" spans="1:35" s="10" customFormat="1" ht="18.95" customHeight="1" x14ac:dyDescent="0.25">
      <c r="A4016" s="8"/>
      <c r="B4016" s="8"/>
      <c r="C4016" s="8"/>
      <c r="D4016" s="9"/>
      <c r="E4016" s="8"/>
      <c r="F4016" s="8"/>
      <c r="G4016" s="9"/>
      <c r="H4016" s="8"/>
      <c r="I4016" s="8"/>
      <c r="J4016" s="9"/>
      <c r="K4016" s="8"/>
      <c r="L4016" s="8"/>
      <c r="M4016" s="9"/>
      <c r="N4016" s="8"/>
      <c r="O4016" s="8"/>
      <c r="P4016" s="9"/>
      <c r="Q4016" s="8"/>
      <c r="R4016" s="8"/>
      <c r="S4016" s="9"/>
      <c r="T4016" s="8"/>
      <c r="U4016" s="8"/>
      <c r="V4016" s="9"/>
      <c r="W4016" s="8"/>
      <c r="X4016" s="8"/>
      <c r="Y4016" s="9"/>
      <c r="Z4016" s="8"/>
      <c r="AA4016" s="8"/>
      <c r="AB4016" s="9"/>
      <c r="AD4016" s="8"/>
      <c r="AE4016" s="9"/>
      <c r="AF4016" s="8"/>
      <c r="AG4016" s="8"/>
      <c r="AH4016" s="3"/>
      <c r="AI4016" s="8"/>
    </row>
    <row r="4017" spans="1:35" s="10" customFormat="1" ht="18.95" customHeight="1" x14ac:dyDescent="0.25">
      <c r="A4017" s="8"/>
      <c r="B4017" s="8"/>
      <c r="C4017" s="8"/>
      <c r="D4017" s="9"/>
      <c r="E4017" s="8"/>
      <c r="F4017" s="8"/>
      <c r="G4017" s="9"/>
      <c r="H4017" s="8"/>
      <c r="I4017" s="8"/>
      <c r="J4017" s="9"/>
      <c r="K4017" s="8"/>
      <c r="L4017" s="8"/>
      <c r="M4017" s="9"/>
      <c r="N4017" s="8"/>
      <c r="O4017" s="8"/>
      <c r="P4017" s="9"/>
      <c r="Q4017" s="8"/>
      <c r="R4017" s="8"/>
      <c r="S4017" s="9"/>
      <c r="T4017" s="8"/>
      <c r="U4017" s="8"/>
      <c r="V4017" s="9"/>
      <c r="W4017" s="8"/>
      <c r="X4017" s="8"/>
      <c r="Y4017" s="9"/>
      <c r="Z4017" s="8"/>
      <c r="AA4017" s="8"/>
      <c r="AB4017" s="9"/>
      <c r="AD4017" s="8"/>
      <c r="AE4017" s="9"/>
      <c r="AF4017" s="8"/>
      <c r="AG4017" s="8"/>
      <c r="AH4017" s="3"/>
      <c r="AI4017" s="8"/>
    </row>
    <row r="4018" spans="1:35" s="10" customFormat="1" ht="18.95" customHeight="1" x14ac:dyDescent="0.25">
      <c r="A4018" s="8"/>
      <c r="B4018" s="8"/>
      <c r="C4018" s="8"/>
      <c r="D4018" s="9"/>
      <c r="E4018" s="8"/>
      <c r="F4018" s="8"/>
      <c r="G4018" s="9"/>
      <c r="H4018" s="8"/>
      <c r="I4018" s="8"/>
      <c r="J4018" s="9"/>
      <c r="K4018" s="8"/>
      <c r="L4018" s="8"/>
      <c r="M4018" s="9"/>
      <c r="N4018" s="8"/>
      <c r="O4018" s="8"/>
      <c r="P4018" s="9"/>
      <c r="Q4018" s="8"/>
      <c r="R4018" s="8"/>
      <c r="S4018" s="9"/>
      <c r="T4018" s="8"/>
      <c r="U4018" s="8"/>
      <c r="V4018" s="9"/>
      <c r="W4018" s="8"/>
      <c r="X4018" s="8"/>
      <c r="Y4018" s="9"/>
      <c r="Z4018" s="8"/>
      <c r="AA4018" s="8"/>
      <c r="AB4018" s="9"/>
      <c r="AD4018" s="8"/>
      <c r="AE4018" s="9"/>
      <c r="AF4018" s="8"/>
      <c r="AG4018" s="8"/>
      <c r="AH4018" s="3"/>
      <c r="AI4018" s="8"/>
    </row>
    <row r="4019" spans="1:35" s="10" customFormat="1" ht="18.95" customHeight="1" x14ac:dyDescent="0.25">
      <c r="A4019" s="8"/>
      <c r="B4019" s="8"/>
      <c r="C4019" s="8"/>
      <c r="D4019" s="9"/>
      <c r="E4019" s="8"/>
      <c r="F4019" s="8"/>
      <c r="G4019" s="9"/>
      <c r="H4019" s="8"/>
      <c r="I4019" s="8"/>
      <c r="J4019" s="9"/>
      <c r="K4019" s="8"/>
      <c r="L4019" s="8"/>
      <c r="M4019" s="9"/>
      <c r="N4019" s="8"/>
      <c r="O4019" s="8"/>
      <c r="P4019" s="9"/>
      <c r="Q4019" s="8"/>
      <c r="R4019" s="8"/>
      <c r="S4019" s="9"/>
      <c r="T4019" s="8"/>
      <c r="U4019" s="8"/>
      <c r="V4019" s="9"/>
      <c r="W4019" s="8"/>
      <c r="X4019" s="8"/>
      <c r="Y4019" s="9"/>
      <c r="Z4019" s="8"/>
      <c r="AA4019" s="8"/>
      <c r="AB4019" s="9"/>
      <c r="AD4019" s="8"/>
      <c r="AE4019" s="9"/>
      <c r="AF4019" s="8"/>
      <c r="AG4019" s="8"/>
      <c r="AH4019" s="3"/>
      <c r="AI4019" s="8"/>
    </row>
    <row r="4020" spans="1:35" s="10" customFormat="1" ht="18.95" customHeight="1" x14ac:dyDescent="0.25">
      <c r="A4020" s="8"/>
      <c r="B4020" s="8"/>
      <c r="C4020" s="8"/>
      <c r="D4020" s="9"/>
      <c r="E4020" s="8"/>
      <c r="F4020" s="8"/>
      <c r="G4020" s="9"/>
      <c r="H4020" s="8"/>
      <c r="I4020" s="8"/>
      <c r="J4020" s="9"/>
      <c r="K4020" s="8"/>
      <c r="L4020" s="8"/>
      <c r="M4020" s="9"/>
      <c r="N4020" s="8"/>
      <c r="O4020" s="8"/>
      <c r="P4020" s="9"/>
      <c r="Q4020" s="8"/>
      <c r="R4020" s="8"/>
      <c r="S4020" s="9"/>
      <c r="T4020" s="8"/>
      <c r="U4020" s="8"/>
      <c r="V4020" s="9"/>
      <c r="W4020" s="8"/>
      <c r="X4020" s="8"/>
      <c r="Y4020" s="9"/>
      <c r="Z4020" s="8"/>
      <c r="AA4020" s="8"/>
      <c r="AB4020" s="9"/>
      <c r="AD4020" s="8"/>
      <c r="AE4020" s="9"/>
      <c r="AF4020" s="8"/>
      <c r="AG4020" s="8"/>
      <c r="AH4020" s="3"/>
      <c r="AI4020" s="8"/>
    </row>
    <row r="4021" spans="1:35" s="10" customFormat="1" ht="18.95" customHeight="1" x14ac:dyDescent="0.25">
      <c r="A4021" s="8"/>
      <c r="B4021" s="8"/>
      <c r="C4021" s="8"/>
      <c r="D4021" s="9"/>
      <c r="E4021" s="8"/>
      <c r="F4021" s="8"/>
      <c r="G4021" s="9"/>
      <c r="H4021" s="8"/>
      <c r="I4021" s="8"/>
      <c r="J4021" s="9"/>
      <c r="K4021" s="8"/>
      <c r="L4021" s="8"/>
      <c r="M4021" s="9"/>
      <c r="N4021" s="8"/>
      <c r="O4021" s="8"/>
      <c r="P4021" s="9"/>
      <c r="Q4021" s="8"/>
      <c r="R4021" s="8"/>
      <c r="S4021" s="9"/>
      <c r="T4021" s="8"/>
      <c r="U4021" s="8"/>
      <c r="V4021" s="9"/>
      <c r="W4021" s="8"/>
      <c r="X4021" s="8"/>
      <c r="Y4021" s="9"/>
      <c r="Z4021" s="8"/>
      <c r="AA4021" s="8"/>
      <c r="AB4021" s="9"/>
      <c r="AD4021" s="8"/>
      <c r="AE4021" s="9"/>
      <c r="AF4021" s="8"/>
      <c r="AG4021" s="8"/>
      <c r="AH4021" s="3"/>
      <c r="AI4021" s="8"/>
    </row>
    <row r="4022" spans="1:35" s="10" customFormat="1" ht="18.95" customHeight="1" x14ac:dyDescent="0.25">
      <c r="A4022" s="8"/>
      <c r="B4022" s="8"/>
      <c r="C4022" s="8"/>
      <c r="D4022" s="9"/>
      <c r="E4022" s="8"/>
      <c r="F4022" s="8"/>
      <c r="G4022" s="9"/>
      <c r="H4022" s="8"/>
      <c r="I4022" s="8"/>
      <c r="J4022" s="9"/>
      <c r="K4022" s="8"/>
      <c r="L4022" s="8"/>
      <c r="M4022" s="9"/>
      <c r="N4022" s="8"/>
      <c r="O4022" s="8"/>
      <c r="P4022" s="9"/>
      <c r="Q4022" s="8"/>
      <c r="R4022" s="8"/>
      <c r="S4022" s="9"/>
      <c r="T4022" s="8"/>
      <c r="U4022" s="8"/>
      <c r="V4022" s="9"/>
      <c r="W4022" s="8"/>
      <c r="X4022" s="8"/>
      <c r="Y4022" s="9"/>
      <c r="Z4022" s="8"/>
      <c r="AA4022" s="8"/>
      <c r="AB4022" s="9"/>
      <c r="AD4022" s="8"/>
      <c r="AE4022" s="9"/>
      <c r="AF4022" s="8"/>
      <c r="AG4022" s="8"/>
      <c r="AH4022" s="3"/>
      <c r="AI4022" s="8"/>
    </row>
    <row r="4023" spans="1:35" s="10" customFormat="1" ht="18.95" customHeight="1" x14ac:dyDescent="0.25">
      <c r="A4023" s="8"/>
      <c r="B4023" s="8"/>
      <c r="C4023" s="8"/>
      <c r="D4023" s="9"/>
      <c r="E4023" s="8"/>
      <c r="F4023" s="8"/>
      <c r="G4023" s="9"/>
      <c r="H4023" s="8"/>
      <c r="I4023" s="8"/>
      <c r="J4023" s="9"/>
      <c r="K4023" s="8"/>
      <c r="L4023" s="8"/>
      <c r="M4023" s="9"/>
      <c r="N4023" s="8"/>
      <c r="O4023" s="8"/>
      <c r="P4023" s="9"/>
      <c r="Q4023" s="8"/>
      <c r="R4023" s="8"/>
      <c r="S4023" s="9"/>
      <c r="T4023" s="8"/>
      <c r="U4023" s="8"/>
      <c r="V4023" s="9"/>
      <c r="W4023" s="8"/>
      <c r="X4023" s="8"/>
      <c r="Y4023" s="9"/>
      <c r="Z4023" s="8"/>
      <c r="AA4023" s="8"/>
      <c r="AB4023" s="9"/>
      <c r="AD4023" s="8"/>
      <c r="AE4023" s="9"/>
      <c r="AF4023" s="8"/>
      <c r="AG4023" s="8"/>
      <c r="AH4023" s="3"/>
      <c r="AI4023" s="8"/>
    </row>
    <row r="4024" spans="1:35" s="10" customFormat="1" ht="18.95" customHeight="1" x14ac:dyDescent="0.25">
      <c r="A4024" s="8"/>
      <c r="B4024" s="8"/>
      <c r="C4024" s="8"/>
      <c r="D4024" s="9"/>
      <c r="E4024" s="8"/>
      <c r="F4024" s="8"/>
      <c r="G4024" s="9"/>
      <c r="H4024" s="8"/>
      <c r="I4024" s="8"/>
      <c r="J4024" s="9"/>
      <c r="K4024" s="8"/>
      <c r="L4024" s="8"/>
      <c r="M4024" s="9"/>
      <c r="N4024" s="8"/>
      <c r="O4024" s="8"/>
      <c r="P4024" s="9"/>
      <c r="Q4024" s="8"/>
      <c r="R4024" s="8"/>
      <c r="S4024" s="9"/>
      <c r="T4024" s="8"/>
      <c r="U4024" s="8"/>
      <c r="V4024" s="9"/>
      <c r="W4024" s="8"/>
      <c r="X4024" s="8"/>
      <c r="Y4024" s="9"/>
      <c r="Z4024" s="8"/>
      <c r="AA4024" s="8"/>
      <c r="AB4024" s="9"/>
      <c r="AD4024" s="8"/>
      <c r="AE4024" s="9"/>
      <c r="AF4024" s="8"/>
      <c r="AG4024" s="8"/>
      <c r="AH4024" s="3"/>
      <c r="AI4024" s="8"/>
    </row>
    <row r="4025" spans="1:35" s="10" customFormat="1" ht="18.95" customHeight="1" x14ac:dyDescent="0.25">
      <c r="A4025" s="8"/>
      <c r="B4025" s="8"/>
      <c r="C4025" s="8"/>
      <c r="D4025" s="9"/>
      <c r="E4025" s="8"/>
      <c r="F4025" s="8"/>
      <c r="G4025" s="9"/>
      <c r="H4025" s="8"/>
      <c r="I4025" s="8"/>
      <c r="J4025" s="9"/>
      <c r="K4025" s="8"/>
      <c r="L4025" s="8"/>
      <c r="M4025" s="9"/>
      <c r="N4025" s="8"/>
      <c r="O4025" s="8"/>
      <c r="P4025" s="9"/>
      <c r="Q4025" s="8"/>
      <c r="R4025" s="8"/>
      <c r="S4025" s="9"/>
      <c r="T4025" s="8"/>
      <c r="U4025" s="8"/>
      <c r="V4025" s="9"/>
      <c r="W4025" s="8"/>
      <c r="X4025" s="8"/>
      <c r="Y4025" s="9"/>
      <c r="Z4025" s="8"/>
      <c r="AA4025" s="8"/>
      <c r="AB4025" s="9"/>
      <c r="AD4025" s="8"/>
      <c r="AE4025" s="9"/>
      <c r="AF4025" s="8"/>
      <c r="AG4025" s="8"/>
      <c r="AH4025" s="3"/>
      <c r="AI4025" s="8"/>
    </row>
    <row r="4026" spans="1:35" s="10" customFormat="1" ht="18.95" customHeight="1" x14ac:dyDescent="0.25">
      <c r="A4026" s="8"/>
      <c r="B4026" s="8"/>
      <c r="C4026" s="8"/>
      <c r="D4026" s="9"/>
      <c r="E4026" s="8"/>
      <c r="F4026" s="8"/>
      <c r="G4026" s="9"/>
      <c r="H4026" s="8"/>
      <c r="I4026" s="8"/>
      <c r="J4026" s="9"/>
      <c r="K4026" s="8"/>
      <c r="L4026" s="8"/>
      <c r="M4026" s="9"/>
      <c r="N4026" s="8"/>
      <c r="O4026" s="8"/>
      <c r="P4026" s="9"/>
      <c r="Q4026" s="8"/>
      <c r="R4026" s="8"/>
      <c r="S4026" s="9"/>
      <c r="T4026" s="8"/>
      <c r="U4026" s="8"/>
      <c r="V4026" s="9"/>
      <c r="W4026" s="8"/>
      <c r="X4026" s="8"/>
      <c r="Y4026" s="9"/>
      <c r="Z4026" s="8"/>
      <c r="AA4026" s="8"/>
      <c r="AB4026" s="9"/>
      <c r="AD4026" s="8"/>
      <c r="AE4026" s="9"/>
      <c r="AF4026" s="8"/>
      <c r="AG4026" s="8"/>
      <c r="AH4026" s="3"/>
      <c r="AI4026" s="8"/>
    </row>
    <row r="4027" spans="1:35" s="10" customFormat="1" ht="18.95" customHeight="1" x14ac:dyDescent="0.25">
      <c r="A4027" s="8"/>
      <c r="B4027" s="8"/>
      <c r="C4027" s="8"/>
      <c r="D4027" s="9"/>
      <c r="E4027" s="8"/>
      <c r="F4027" s="8"/>
      <c r="G4027" s="9"/>
      <c r="H4027" s="8"/>
      <c r="I4027" s="8"/>
      <c r="J4027" s="9"/>
      <c r="K4027" s="8"/>
      <c r="L4027" s="8"/>
      <c r="M4027" s="9"/>
      <c r="N4027" s="8"/>
      <c r="O4027" s="8"/>
      <c r="P4027" s="9"/>
      <c r="Q4027" s="8"/>
      <c r="R4027" s="8"/>
      <c r="S4027" s="9"/>
      <c r="T4027" s="8"/>
      <c r="U4027" s="8"/>
      <c r="V4027" s="9"/>
      <c r="W4027" s="8"/>
      <c r="X4027" s="8"/>
      <c r="Y4027" s="9"/>
      <c r="Z4027" s="8"/>
      <c r="AA4027" s="8"/>
      <c r="AB4027" s="9"/>
      <c r="AD4027" s="8"/>
      <c r="AE4027" s="9"/>
      <c r="AF4027" s="8"/>
      <c r="AG4027" s="8"/>
      <c r="AH4027" s="3"/>
      <c r="AI4027" s="8"/>
    </row>
    <row r="4028" spans="1:35" s="10" customFormat="1" ht="18.95" customHeight="1" x14ac:dyDescent="0.25">
      <c r="A4028" s="8"/>
      <c r="B4028" s="8"/>
      <c r="C4028" s="8"/>
      <c r="D4028" s="9"/>
      <c r="E4028" s="8"/>
      <c r="F4028" s="8"/>
      <c r="G4028" s="9"/>
      <c r="H4028" s="8"/>
      <c r="I4028" s="8"/>
      <c r="J4028" s="9"/>
      <c r="K4028" s="8"/>
      <c r="L4028" s="8"/>
      <c r="M4028" s="9"/>
      <c r="N4028" s="8"/>
      <c r="O4028" s="8"/>
      <c r="P4028" s="9"/>
      <c r="Q4028" s="8"/>
      <c r="R4028" s="8"/>
      <c r="S4028" s="9"/>
      <c r="T4028" s="8"/>
      <c r="U4028" s="8"/>
      <c r="V4028" s="9"/>
      <c r="W4028" s="8"/>
      <c r="X4028" s="8"/>
      <c r="Y4028" s="9"/>
      <c r="Z4028" s="8"/>
      <c r="AA4028" s="8"/>
      <c r="AB4028" s="9"/>
      <c r="AD4028" s="8"/>
      <c r="AE4028" s="9"/>
      <c r="AF4028" s="8"/>
      <c r="AG4028" s="8"/>
      <c r="AH4028" s="3"/>
      <c r="AI4028" s="8"/>
    </row>
    <row r="4029" spans="1:35" s="10" customFormat="1" ht="18.95" customHeight="1" x14ac:dyDescent="0.25">
      <c r="A4029" s="8"/>
      <c r="B4029" s="8"/>
      <c r="C4029" s="8"/>
      <c r="D4029" s="9"/>
      <c r="E4029" s="8"/>
      <c r="F4029" s="8"/>
      <c r="G4029" s="9"/>
      <c r="H4029" s="8"/>
      <c r="I4029" s="8"/>
      <c r="J4029" s="9"/>
      <c r="K4029" s="8"/>
      <c r="L4029" s="8"/>
      <c r="M4029" s="9"/>
      <c r="N4029" s="8"/>
      <c r="O4029" s="8"/>
      <c r="P4029" s="9"/>
      <c r="Q4029" s="8"/>
      <c r="R4029" s="8"/>
      <c r="S4029" s="9"/>
      <c r="T4029" s="8"/>
      <c r="U4029" s="8"/>
      <c r="V4029" s="9"/>
      <c r="W4029" s="8"/>
      <c r="X4029" s="8"/>
      <c r="Y4029" s="9"/>
      <c r="Z4029" s="8"/>
      <c r="AA4029" s="8"/>
      <c r="AB4029" s="9"/>
      <c r="AD4029" s="8"/>
      <c r="AE4029" s="9"/>
      <c r="AF4029" s="8"/>
      <c r="AG4029" s="8"/>
      <c r="AH4029" s="3"/>
      <c r="AI4029" s="8"/>
    </row>
    <row r="4030" spans="1:35" s="10" customFormat="1" ht="18.95" customHeight="1" x14ac:dyDescent="0.25">
      <c r="A4030" s="8"/>
      <c r="B4030" s="8"/>
      <c r="C4030" s="8"/>
      <c r="D4030" s="9"/>
      <c r="E4030" s="8"/>
      <c r="F4030" s="8"/>
      <c r="G4030" s="9"/>
      <c r="H4030" s="8"/>
      <c r="I4030" s="8"/>
      <c r="J4030" s="9"/>
      <c r="K4030" s="8"/>
      <c r="L4030" s="8"/>
      <c r="M4030" s="9"/>
      <c r="N4030" s="8"/>
      <c r="O4030" s="8"/>
      <c r="P4030" s="9"/>
      <c r="Q4030" s="8"/>
      <c r="R4030" s="8"/>
      <c r="S4030" s="9"/>
      <c r="T4030" s="8"/>
      <c r="U4030" s="8"/>
      <c r="V4030" s="9"/>
      <c r="W4030" s="8"/>
      <c r="X4030" s="8"/>
      <c r="Y4030" s="9"/>
      <c r="Z4030" s="8"/>
      <c r="AA4030" s="8"/>
      <c r="AB4030" s="9"/>
      <c r="AD4030" s="8"/>
      <c r="AE4030" s="9"/>
      <c r="AF4030" s="8"/>
      <c r="AG4030" s="8"/>
      <c r="AH4030" s="3"/>
      <c r="AI4030" s="8"/>
    </row>
    <row r="4031" spans="1:35" s="10" customFormat="1" ht="18.95" customHeight="1" x14ac:dyDescent="0.25">
      <c r="A4031" s="8"/>
      <c r="B4031" s="8"/>
      <c r="C4031" s="8"/>
      <c r="D4031" s="9"/>
      <c r="E4031" s="8"/>
      <c r="F4031" s="8"/>
      <c r="G4031" s="9"/>
      <c r="H4031" s="8"/>
      <c r="I4031" s="8"/>
      <c r="J4031" s="9"/>
      <c r="K4031" s="8"/>
      <c r="L4031" s="8"/>
      <c r="M4031" s="9"/>
      <c r="N4031" s="8"/>
      <c r="O4031" s="8"/>
      <c r="P4031" s="9"/>
      <c r="Q4031" s="8"/>
      <c r="R4031" s="8"/>
      <c r="S4031" s="9"/>
      <c r="T4031" s="8"/>
      <c r="U4031" s="8"/>
      <c r="V4031" s="9"/>
      <c r="W4031" s="8"/>
      <c r="X4031" s="8"/>
      <c r="Y4031" s="9"/>
      <c r="Z4031" s="8"/>
      <c r="AA4031" s="8"/>
      <c r="AB4031" s="9"/>
      <c r="AD4031" s="8"/>
      <c r="AE4031" s="9"/>
      <c r="AF4031" s="8"/>
      <c r="AG4031" s="8"/>
      <c r="AH4031" s="3"/>
      <c r="AI4031" s="8"/>
    </row>
    <row r="4032" spans="1:35" s="10" customFormat="1" ht="18.95" customHeight="1" x14ac:dyDescent="0.25">
      <c r="A4032" s="8"/>
      <c r="B4032" s="8"/>
      <c r="C4032" s="8"/>
      <c r="D4032" s="9"/>
      <c r="E4032" s="8"/>
      <c r="F4032" s="8"/>
      <c r="G4032" s="9"/>
      <c r="H4032" s="8"/>
      <c r="I4032" s="8"/>
      <c r="J4032" s="9"/>
      <c r="K4032" s="8"/>
      <c r="L4032" s="8"/>
      <c r="M4032" s="9"/>
      <c r="N4032" s="8"/>
      <c r="O4032" s="8"/>
      <c r="P4032" s="9"/>
      <c r="Q4032" s="8"/>
      <c r="R4032" s="8"/>
      <c r="S4032" s="9"/>
      <c r="T4032" s="8"/>
      <c r="U4032" s="8"/>
      <c r="V4032" s="9"/>
      <c r="W4032" s="8"/>
      <c r="X4032" s="8"/>
      <c r="Y4032" s="9"/>
      <c r="Z4032" s="8"/>
      <c r="AA4032" s="8"/>
      <c r="AB4032" s="9"/>
      <c r="AD4032" s="8"/>
      <c r="AE4032" s="9"/>
      <c r="AF4032" s="8"/>
      <c r="AG4032" s="8"/>
      <c r="AH4032" s="3"/>
      <c r="AI4032" s="8"/>
    </row>
    <row r="4033" spans="1:35" s="10" customFormat="1" ht="18.95" customHeight="1" x14ac:dyDescent="0.25">
      <c r="A4033" s="8"/>
      <c r="B4033" s="8"/>
      <c r="C4033" s="8"/>
      <c r="D4033" s="9"/>
      <c r="E4033" s="8"/>
      <c r="F4033" s="8"/>
      <c r="G4033" s="9"/>
      <c r="H4033" s="8"/>
      <c r="I4033" s="8"/>
      <c r="J4033" s="9"/>
      <c r="K4033" s="8"/>
      <c r="L4033" s="8"/>
      <c r="M4033" s="9"/>
      <c r="N4033" s="8"/>
      <c r="O4033" s="8"/>
      <c r="P4033" s="9"/>
      <c r="Q4033" s="8"/>
      <c r="R4033" s="8"/>
      <c r="S4033" s="9"/>
      <c r="T4033" s="8"/>
      <c r="U4033" s="8"/>
      <c r="V4033" s="9"/>
      <c r="W4033" s="8"/>
      <c r="X4033" s="8"/>
      <c r="Y4033" s="9"/>
      <c r="Z4033" s="8"/>
      <c r="AA4033" s="8"/>
      <c r="AB4033" s="9"/>
      <c r="AD4033" s="8"/>
      <c r="AE4033" s="9"/>
      <c r="AF4033" s="8"/>
      <c r="AG4033" s="8"/>
      <c r="AH4033" s="3"/>
      <c r="AI4033" s="8"/>
    </row>
    <row r="4034" spans="1:35" s="10" customFormat="1" ht="18.95" customHeight="1" x14ac:dyDescent="0.25">
      <c r="A4034" s="8"/>
      <c r="B4034" s="8"/>
      <c r="C4034" s="8"/>
      <c r="D4034" s="9"/>
      <c r="E4034" s="8"/>
      <c r="F4034" s="8"/>
      <c r="G4034" s="9"/>
      <c r="H4034" s="8"/>
      <c r="I4034" s="8"/>
      <c r="J4034" s="9"/>
      <c r="K4034" s="8"/>
      <c r="L4034" s="8"/>
      <c r="M4034" s="9"/>
      <c r="N4034" s="8"/>
      <c r="O4034" s="8"/>
      <c r="P4034" s="9"/>
      <c r="Q4034" s="8"/>
      <c r="R4034" s="8"/>
      <c r="S4034" s="9"/>
      <c r="T4034" s="8"/>
      <c r="U4034" s="8"/>
      <c r="V4034" s="9"/>
      <c r="W4034" s="8"/>
      <c r="X4034" s="8"/>
      <c r="Y4034" s="9"/>
      <c r="Z4034" s="8"/>
      <c r="AA4034" s="8"/>
      <c r="AB4034" s="9"/>
      <c r="AD4034" s="8"/>
      <c r="AE4034" s="9"/>
      <c r="AF4034" s="8"/>
      <c r="AG4034" s="8"/>
      <c r="AH4034" s="3"/>
      <c r="AI4034" s="8"/>
    </row>
    <row r="4035" spans="1:35" s="10" customFormat="1" ht="18.95" customHeight="1" x14ac:dyDescent="0.25">
      <c r="A4035" s="8"/>
      <c r="B4035" s="8"/>
      <c r="C4035" s="8"/>
      <c r="D4035" s="9"/>
      <c r="E4035" s="8"/>
      <c r="F4035" s="8"/>
      <c r="G4035" s="9"/>
      <c r="H4035" s="8"/>
      <c r="I4035" s="8"/>
      <c r="J4035" s="9"/>
      <c r="K4035" s="8"/>
      <c r="L4035" s="8"/>
      <c r="M4035" s="9"/>
      <c r="N4035" s="8"/>
      <c r="O4035" s="8"/>
      <c r="P4035" s="9"/>
      <c r="Q4035" s="8"/>
      <c r="R4035" s="8"/>
      <c r="S4035" s="9"/>
      <c r="T4035" s="8"/>
      <c r="U4035" s="8"/>
      <c r="V4035" s="9"/>
      <c r="W4035" s="8"/>
      <c r="X4035" s="8"/>
      <c r="Y4035" s="9"/>
      <c r="Z4035" s="8"/>
      <c r="AA4035" s="8"/>
      <c r="AB4035" s="9"/>
      <c r="AD4035" s="8"/>
      <c r="AE4035" s="9"/>
      <c r="AF4035" s="8"/>
      <c r="AG4035" s="8"/>
      <c r="AH4035" s="3"/>
      <c r="AI4035" s="8"/>
    </row>
    <row r="4036" spans="1:35" s="10" customFormat="1" ht="18.95" customHeight="1" x14ac:dyDescent="0.25">
      <c r="A4036" s="8"/>
      <c r="B4036" s="8"/>
      <c r="C4036" s="8"/>
      <c r="D4036" s="9"/>
      <c r="E4036" s="8"/>
      <c r="F4036" s="8"/>
      <c r="G4036" s="9"/>
      <c r="H4036" s="8"/>
      <c r="I4036" s="8"/>
      <c r="J4036" s="9"/>
      <c r="K4036" s="8"/>
      <c r="L4036" s="8"/>
      <c r="M4036" s="9"/>
      <c r="N4036" s="8"/>
      <c r="O4036" s="8"/>
      <c r="P4036" s="9"/>
      <c r="Q4036" s="8"/>
      <c r="R4036" s="8"/>
      <c r="S4036" s="9"/>
      <c r="T4036" s="8"/>
      <c r="U4036" s="8"/>
      <c r="V4036" s="9"/>
      <c r="W4036" s="8"/>
      <c r="X4036" s="8"/>
      <c r="Y4036" s="9"/>
      <c r="Z4036" s="8"/>
      <c r="AA4036" s="8"/>
      <c r="AB4036" s="9"/>
      <c r="AD4036" s="8"/>
      <c r="AE4036" s="9"/>
      <c r="AF4036" s="8"/>
      <c r="AG4036" s="8"/>
      <c r="AH4036" s="3"/>
      <c r="AI4036" s="8"/>
    </row>
    <row r="4037" spans="1:35" s="10" customFormat="1" ht="18.95" customHeight="1" x14ac:dyDescent="0.25">
      <c r="A4037" s="8"/>
      <c r="B4037" s="8"/>
      <c r="C4037" s="8"/>
      <c r="D4037" s="9"/>
      <c r="E4037" s="8"/>
      <c r="F4037" s="8"/>
      <c r="G4037" s="9"/>
      <c r="H4037" s="8"/>
      <c r="I4037" s="8"/>
      <c r="J4037" s="9"/>
      <c r="K4037" s="8"/>
      <c r="L4037" s="8"/>
      <c r="M4037" s="9"/>
      <c r="N4037" s="8"/>
      <c r="O4037" s="8"/>
      <c r="P4037" s="9"/>
      <c r="Q4037" s="8"/>
      <c r="R4037" s="8"/>
      <c r="S4037" s="9"/>
      <c r="T4037" s="8"/>
      <c r="U4037" s="8"/>
      <c r="V4037" s="9"/>
      <c r="W4037" s="8"/>
      <c r="X4037" s="8"/>
      <c r="Y4037" s="9"/>
      <c r="Z4037" s="8"/>
      <c r="AA4037" s="8"/>
      <c r="AB4037" s="9"/>
      <c r="AD4037" s="8"/>
      <c r="AE4037" s="9"/>
      <c r="AF4037" s="8"/>
      <c r="AG4037" s="8"/>
      <c r="AH4037" s="3"/>
      <c r="AI4037" s="8"/>
    </row>
    <row r="4038" spans="1:35" s="10" customFormat="1" ht="18.95" customHeight="1" x14ac:dyDescent="0.25">
      <c r="A4038" s="8"/>
      <c r="B4038" s="8"/>
      <c r="C4038" s="8"/>
      <c r="D4038" s="9"/>
      <c r="E4038" s="8"/>
      <c r="F4038" s="8"/>
      <c r="G4038" s="9"/>
      <c r="H4038" s="8"/>
      <c r="I4038" s="8"/>
      <c r="J4038" s="9"/>
      <c r="K4038" s="8"/>
      <c r="L4038" s="8"/>
      <c r="M4038" s="9"/>
      <c r="N4038" s="8"/>
      <c r="O4038" s="8"/>
      <c r="P4038" s="9"/>
      <c r="Q4038" s="8"/>
      <c r="R4038" s="8"/>
      <c r="S4038" s="9"/>
      <c r="T4038" s="8"/>
      <c r="U4038" s="8"/>
      <c r="V4038" s="9"/>
      <c r="W4038" s="8"/>
      <c r="X4038" s="8"/>
      <c r="Y4038" s="9"/>
      <c r="Z4038" s="8"/>
      <c r="AA4038" s="8"/>
      <c r="AB4038" s="9"/>
      <c r="AD4038" s="8"/>
      <c r="AE4038" s="9"/>
      <c r="AF4038" s="8"/>
      <c r="AG4038" s="8"/>
      <c r="AH4038" s="3"/>
      <c r="AI4038" s="8"/>
    </row>
    <row r="4039" spans="1:35" s="10" customFormat="1" ht="18.95" customHeight="1" x14ac:dyDescent="0.25">
      <c r="A4039" s="8"/>
      <c r="B4039" s="8"/>
      <c r="C4039" s="8"/>
      <c r="D4039" s="9"/>
      <c r="E4039" s="8"/>
      <c r="F4039" s="8"/>
      <c r="G4039" s="9"/>
      <c r="H4039" s="8"/>
      <c r="I4039" s="8"/>
      <c r="J4039" s="9"/>
      <c r="K4039" s="8"/>
      <c r="L4039" s="8"/>
      <c r="M4039" s="9"/>
      <c r="N4039" s="8"/>
      <c r="O4039" s="8"/>
      <c r="P4039" s="9"/>
      <c r="Q4039" s="8"/>
      <c r="R4039" s="8"/>
      <c r="S4039" s="9"/>
      <c r="T4039" s="8"/>
      <c r="U4039" s="8"/>
      <c r="V4039" s="9"/>
      <c r="W4039" s="8"/>
      <c r="X4039" s="8"/>
      <c r="Y4039" s="9"/>
      <c r="Z4039" s="8"/>
      <c r="AA4039" s="8"/>
      <c r="AB4039" s="9"/>
      <c r="AD4039" s="8"/>
      <c r="AE4039" s="9"/>
      <c r="AF4039" s="8"/>
      <c r="AG4039" s="8"/>
      <c r="AH4039" s="3"/>
      <c r="AI4039" s="8"/>
    </row>
    <row r="4040" spans="1:35" s="10" customFormat="1" ht="18.95" customHeight="1" x14ac:dyDescent="0.25">
      <c r="A4040" s="8"/>
      <c r="B4040" s="8"/>
      <c r="C4040" s="8"/>
      <c r="D4040" s="9"/>
      <c r="E4040" s="8"/>
      <c r="F4040" s="8"/>
      <c r="G4040" s="9"/>
      <c r="H4040" s="8"/>
      <c r="I4040" s="8"/>
      <c r="J4040" s="9"/>
      <c r="K4040" s="8"/>
      <c r="L4040" s="8"/>
      <c r="M4040" s="9"/>
      <c r="N4040" s="8"/>
      <c r="O4040" s="8"/>
      <c r="P4040" s="9"/>
      <c r="Q4040" s="8"/>
      <c r="R4040" s="8"/>
      <c r="S4040" s="9"/>
      <c r="T4040" s="8"/>
      <c r="U4040" s="8"/>
      <c r="V4040" s="9"/>
      <c r="W4040" s="8"/>
      <c r="X4040" s="8"/>
      <c r="Y4040" s="9"/>
      <c r="Z4040" s="8"/>
      <c r="AA4040" s="8"/>
      <c r="AB4040" s="9"/>
      <c r="AD4040" s="8"/>
      <c r="AE4040" s="9"/>
      <c r="AF4040" s="8"/>
      <c r="AG4040" s="8"/>
      <c r="AH4040" s="3"/>
      <c r="AI4040" s="8"/>
    </row>
    <row r="4041" spans="1:35" s="10" customFormat="1" ht="18.95" customHeight="1" x14ac:dyDescent="0.25">
      <c r="A4041" s="8"/>
      <c r="B4041" s="8"/>
      <c r="C4041" s="8"/>
      <c r="D4041" s="9"/>
      <c r="E4041" s="8"/>
      <c r="F4041" s="8"/>
      <c r="G4041" s="9"/>
      <c r="H4041" s="8"/>
      <c r="I4041" s="8"/>
      <c r="J4041" s="9"/>
      <c r="K4041" s="8"/>
      <c r="L4041" s="8"/>
      <c r="M4041" s="9"/>
      <c r="N4041" s="8"/>
      <c r="O4041" s="8"/>
      <c r="P4041" s="9"/>
      <c r="Q4041" s="8"/>
      <c r="R4041" s="8"/>
      <c r="S4041" s="9"/>
      <c r="T4041" s="8"/>
      <c r="U4041" s="8"/>
      <c r="V4041" s="9"/>
      <c r="W4041" s="8"/>
      <c r="X4041" s="8"/>
      <c r="Y4041" s="9"/>
      <c r="Z4041" s="8"/>
      <c r="AA4041" s="8"/>
      <c r="AB4041" s="9"/>
      <c r="AD4041" s="8"/>
      <c r="AE4041" s="9"/>
      <c r="AF4041" s="8"/>
      <c r="AG4041" s="8"/>
      <c r="AH4041" s="3"/>
      <c r="AI4041" s="8"/>
    </row>
    <row r="4042" spans="1:35" s="10" customFormat="1" ht="18.95" customHeight="1" x14ac:dyDescent="0.25">
      <c r="A4042" s="8"/>
      <c r="B4042" s="8"/>
      <c r="C4042" s="8"/>
      <c r="D4042" s="9"/>
      <c r="E4042" s="8"/>
      <c r="F4042" s="8"/>
      <c r="G4042" s="9"/>
      <c r="H4042" s="8"/>
      <c r="I4042" s="8"/>
      <c r="J4042" s="9"/>
      <c r="K4042" s="8"/>
      <c r="L4042" s="8"/>
      <c r="M4042" s="9"/>
      <c r="N4042" s="8"/>
      <c r="O4042" s="8"/>
      <c r="P4042" s="9"/>
      <c r="Q4042" s="8"/>
      <c r="R4042" s="8"/>
      <c r="S4042" s="9"/>
      <c r="T4042" s="8"/>
      <c r="U4042" s="8"/>
      <c r="V4042" s="9"/>
      <c r="W4042" s="8"/>
      <c r="X4042" s="8"/>
      <c r="Y4042" s="9"/>
      <c r="Z4042" s="8"/>
      <c r="AA4042" s="8"/>
      <c r="AB4042" s="9"/>
      <c r="AD4042" s="8"/>
      <c r="AE4042" s="9"/>
      <c r="AF4042" s="8"/>
      <c r="AG4042" s="8"/>
      <c r="AH4042" s="3"/>
      <c r="AI4042" s="8"/>
    </row>
    <row r="4043" spans="1:35" s="10" customFormat="1" ht="18.95" customHeight="1" x14ac:dyDescent="0.25">
      <c r="A4043" s="8"/>
      <c r="B4043" s="8"/>
      <c r="C4043" s="8"/>
      <c r="D4043" s="9"/>
      <c r="E4043" s="8"/>
      <c r="F4043" s="8"/>
      <c r="G4043" s="9"/>
      <c r="H4043" s="8"/>
      <c r="I4043" s="8"/>
      <c r="J4043" s="9"/>
      <c r="K4043" s="8"/>
      <c r="L4043" s="8"/>
      <c r="M4043" s="9"/>
      <c r="N4043" s="8"/>
      <c r="O4043" s="8"/>
      <c r="P4043" s="9"/>
      <c r="Q4043" s="8"/>
      <c r="R4043" s="8"/>
      <c r="S4043" s="9"/>
      <c r="T4043" s="8"/>
      <c r="U4043" s="8"/>
      <c r="V4043" s="9"/>
      <c r="W4043" s="8"/>
      <c r="X4043" s="8"/>
      <c r="Y4043" s="9"/>
      <c r="Z4043" s="8"/>
      <c r="AA4043" s="8"/>
      <c r="AB4043" s="9"/>
      <c r="AD4043" s="8"/>
      <c r="AE4043" s="9"/>
      <c r="AF4043" s="8"/>
      <c r="AG4043" s="8"/>
      <c r="AH4043" s="3"/>
      <c r="AI4043" s="8"/>
    </row>
    <row r="4044" spans="1:35" s="10" customFormat="1" ht="18.95" customHeight="1" x14ac:dyDescent="0.25">
      <c r="A4044" s="8"/>
      <c r="B4044" s="8"/>
      <c r="C4044" s="8"/>
      <c r="D4044" s="9"/>
      <c r="E4044" s="8"/>
      <c r="F4044" s="8"/>
      <c r="G4044" s="9"/>
      <c r="H4044" s="8"/>
      <c r="I4044" s="8"/>
      <c r="J4044" s="9"/>
      <c r="K4044" s="8"/>
      <c r="L4044" s="8"/>
      <c r="M4044" s="9"/>
      <c r="N4044" s="8"/>
      <c r="O4044" s="8"/>
      <c r="P4044" s="9"/>
      <c r="Q4044" s="8"/>
      <c r="R4044" s="8"/>
      <c r="S4044" s="9"/>
      <c r="T4044" s="8"/>
      <c r="U4044" s="8"/>
      <c r="V4044" s="9"/>
      <c r="W4044" s="8"/>
      <c r="X4044" s="8"/>
      <c r="Y4044" s="9"/>
      <c r="Z4044" s="8"/>
      <c r="AA4044" s="8"/>
      <c r="AB4044" s="9"/>
      <c r="AD4044" s="8"/>
      <c r="AE4044" s="9"/>
      <c r="AF4044" s="8"/>
      <c r="AG4044" s="8"/>
      <c r="AH4044" s="3"/>
      <c r="AI4044" s="8"/>
    </row>
    <row r="4045" spans="1:35" s="10" customFormat="1" ht="18.95" customHeight="1" x14ac:dyDescent="0.25">
      <c r="A4045" s="8"/>
      <c r="B4045" s="8"/>
      <c r="C4045" s="8"/>
      <c r="D4045" s="9"/>
      <c r="E4045" s="8"/>
      <c r="F4045" s="8"/>
      <c r="G4045" s="9"/>
      <c r="H4045" s="8"/>
      <c r="I4045" s="8"/>
      <c r="J4045" s="9"/>
      <c r="K4045" s="8"/>
      <c r="L4045" s="8"/>
      <c r="M4045" s="9"/>
      <c r="N4045" s="8"/>
      <c r="O4045" s="8"/>
      <c r="P4045" s="9"/>
      <c r="Q4045" s="8"/>
      <c r="R4045" s="8"/>
      <c r="S4045" s="9"/>
      <c r="T4045" s="8"/>
      <c r="U4045" s="8"/>
      <c r="V4045" s="9"/>
      <c r="W4045" s="8"/>
      <c r="X4045" s="8"/>
      <c r="Y4045" s="9"/>
      <c r="Z4045" s="8"/>
      <c r="AA4045" s="8"/>
      <c r="AB4045" s="9"/>
      <c r="AD4045" s="8"/>
      <c r="AE4045" s="9"/>
      <c r="AF4045" s="8"/>
      <c r="AG4045" s="8"/>
      <c r="AH4045" s="3"/>
      <c r="AI4045" s="8"/>
    </row>
    <row r="4046" spans="1:35" s="10" customFormat="1" ht="18.95" customHeight="1" x14ac:dyDescent="0.25">
      <c r="A4046" s="8"/>
      <c r="B4046" s="8"/>
      <c r="C4046" s="8"/>
      <c r="D4046" s="9"/>
      <c r="E4046" s="8"/>
      <c r="F4046" s="8"/>
      <c r="G4046" s="9"/>
      <c r="H4046" s="8"/>
      <c r="I4046" s="8"/>
      <c r="J4046" s="9"/>
      <c r="K4046" s="8"/>
      <c r="L4046" s="8"/>
      <c r="M4046" s="9"/>
      <c r="N4046" s="8"/>
      <c r="O4046" s="8"/>
      <c r="P4046" s="9"/>
      <c r="Q4046" s="8"/>
      <c r="R4046" s="8"/>
      <c r="S4046" s="9"/>
      <c r="T4046" s="8"/>
      <c r="U4046" s="8"/>
      <c r="V4046" s="9"/>
      <c r="W4046" s="8"/>
      <c r="X4046" s="8"/>
      <c r="Y4046" s="9"/>
      <c r="Z4046" s="8"/>
      <c r="AA4046" s="8"/>
      <c r="AB4046" s="9"/>
      <c r="AD4046" s="8"/>
      <c r="AE4046" s="9"/>
      <c r="AF4046" s="8"/>
      <c r="AG4046" s="8"/>
      <c r="AH4046" s="3"/>
      <c r="AI4046" s="8"/>
    </row>
    <row r="4047" spans="1:35" s="10" customFormat="1" ht="18.95" customHeight="1" x14ac:dyDescent="0.25">
      <c r="A4047" s="8"/>
      <c r="B4047" s="8"/>
      <c r="C4047" s="8"/>
      <c r="D4047" s="9"/>
      <c r="E4047" s="8"/>
      <c r="F4047" s="8"/>
      <c r="G4047" s="9"/>
      <c r="H4047" s="8"/>
      <c r="I4047" s="8"/>
      <c r="J4047" s="9"/>
      <c r="K4047" s="8"/>
      <c r="L4047" s="8"/>
      <c r="M4047" s="9"/>
      <c r="N4047" s="8"/>
      <c r="O4047" s="8"/>
      <c r="P4047" s="9"/>
      <c r="Q4047" s="8"/>
      <c r="R4047" s="8"/>
      <c r="S4047" s="9"/>
      <c r="T4047" s="8"/>
      <c r="U4047" s="8"/>
      <c r="V4047" s="9"/>
      <c r="W4047" s="8"/>
      <c r="X4047" s="8"/>
      <c r="Y4047" s="9"/>
      <c r="Z4047" s="8"/>
      <c r="AA4047" s="8"/>
      <c r="AB4047" s="9"/>
      <c r="AD4047" s="8"/>
      <c r="AE4047" s="9"/>
      <c r="AF4047" s="8"/>
      <c r="AG4047" s="8"/>
      <c r="AH4047" s="3"/>
      <c r="AI4047" s="8"/>
    </row>
    <row r="4048" spans="1:35" s="10" customFormat="1" ht="18.95" customHeight="1" x14ac:dyDescent="0.25">
      <c r="A4048" s="8"/>
      <c r="B4048" s="8"/>
      <c r="C4048" s="8"/>
      <c r="D4048" s="9"/>
      <c r="E4048" s="8"/>
      <c r="F4048" s="8"/>
      <c r="G4048" s="9"/>
      <c r="H4048" s="8"/>
      <c r="I4048" s="8"/>
      <c r="J4048" s="9"/>
      <c r="K4048" s="8"/>
      <c r="L4048" s="8"/>
      <c r="M4048" s="9"/>
      <c r="N4048" s="8"/>
      <c r="O4048" s="8"/>
      <c r="P4048" s="9"/>
      <c r="Q4048" s="8"/>
      <c r="R4048" s="8"/>
      <c r="S4048" s="9"/>
      <c r="T4048" s="8"/>
      <c r="U4048" s="8"/>
      <c r="V4048" s="9"/>
      <c r="W4048" s="8"/>
      <c r="X4048" s="8"/>
      <c r="Y4048" s="9"/>
      <c r="Z4048" s="8"/>
      <c r="AA4048" s="8"/>
      <c r="AB4048" s="9"/>
      <c r="AD4048" s="8"/>
      <c r="AE4048" s="9"/>
      <c r="AF4048" s="8"/>
      <c r="AG4048" s="8"/>
      <c r="AH4048" s="3"/>
      <c r="AI4048" s="8"/>
    </row>
    <row r="4049" spans="1:35" s="10" customFormat="1" ht="18.95" customHeight="1" x14ac:dyDescent="0.25">
      <c r="A4049" s="8"/>
      <c r="B4049" s="8"/>
      <c r="C4049" s="8"/>
      <c r="D4049" s="9"/>
      <c r="E4049" s="8"/>
      <c r="F4049" s="8"/>
      <c r="G4049" s="9"/>
      <c r="H4049" s="8"/>
      <c r="I4049" s="8"/>
      <c r="J4049" s="9"/>
      <c r="K4049" s="8"/>
      <c r="L4049" s="8"/>
      <c r="M4049" s="9"/>
      <c r="N4049" s="8"/>
      <c r="O4049" s="8"/>
      <c r="P4049" s="9"/>
      <c r="Q4049" s="8"/>
      <c r="R4049" s="8"/>
      <c r="S4049" s="9"/>
      <c r="T4049" s="8"/>
      <c r="U4049" s="8"/>
      <c r="V4049" s="9"/>
      <c r="W4049" s="8"/>
      <c r="X4049" s="8"/>
      <c r="Y4049" s="9"/>
      <c r="Z4049" s="8"/>
      <c r="AA4049" s="8"/>
      <c r="AB4049" s="9"/>
      <c r="AD4049" s="8"/>
      <c r="AE4049" s="9"/>
      <c r="AF4049" s="8"/>
      <c r="AG4049" s="8"/>
      <c r="AH4049" s="3"/>
      <c r="AI4049" s="8"/>
    </row>
    <row r="4050" spans="1:35" s="10" customFormat="1" ht="18.95" customHeight="1" x14ac:dyDescent="0.25">
      <c r="A4050" s="8"/>
      <c r="B4050" s="8"/>
      <c r="C4050" s="8"/>
      <c r="D4050" s="9"/>
      <c r="E4050" s="8"/>
      <c r="F4050" s="8"/>
      <c r="G4050" s="9"/>
      <c r="H4050" s="8"/>
      <c r="I4050" s="8"/>
      <c r="J4050" s="9"/>
      <c r="K4050" s="8"/>
      <c r="L4050" s="8"/>
      <c r="M4050" s="9"/>
      <c r="N4050" s="8"/>
      <c r="O4050" s="8"/>
      <c r="P4050" s="9"/>
      <c r="Q4050" s="8"/>
      <c r="R4050" s="8"/>
      <c r="S4050" s="9"/>
      <c r="T4050" s="8"/>
      <c r="U4050" s="8"/>
      <c r="V4050" s="9"/>
      <c r="W4050" s="8"/>
      <c r="X4050" s="8"/>
      <c r="Y4050" s="9"/>
      <c r="Z4050" s="8"/>
      <c r="AA4050" s="8"/>
      <c r="AB4050" s="9"/>
      <c r="AD4050" s="8"/>
      <c r="AE4050" s="9"/>
      <c r="AF4050" s="8"/>
      <c r="AG4050" s="8"/>
      <c r="AH4050" s="3"/>
      <c r="AI4050" s="8"/>
    </row>
    <row r="4051" spans="1:35" s="10" customFormat="1" ht="18.95" customHeight="1" x14ac:dyDescent="0.25">
      <c r="A4051" s="8"/>
      <c r="B4051" s="8"/>
      <c r="C4051" s="8"/>
      <c r="D4051" s="9"/>
      <c r="E4051" s="8"/>
      <c r="F4051" s="8"/>
      <c r="G4051" s="9"/>
      <c r="H4051" s="8"/>
      <c r="I4051" s="8"/>
      <c r="J4051" s="9"/>
      <c r="K4051" s="8"/>
      <c r="L4051" s="8"/>
      <c r="M4051" s="9"/>
      <c r="N4051" s="8"/>
      <c r="O4051" s="8"/>
      <c r="P4051" s="9"/>
      <c r="Q4051" s="8"/>
      <c r="R4051" s="8"/>
      <c r="S4051" s="9"/>
      <c r="T4051" s="8"/>
      <c r="U4051" s="8"/>
      <c r="V4051" s="9"/>
      <c r="W4051" s="8"/>
      <c r="X4051" s="8"/>
      <c r="Y4051" s="9"/>
      <c r="Z4051" s="8"/>
      <c r="AA4051" s="8"/>
      <c r="AB4051" s="9"/>
      <c r="AD4051" s="8"/>
      <c r="AE4051" s="9"/>
      <c r="AF4051" s="8"/>
      <c r="AG4051" s="8"/>
      <c r="AH4051" s="3"/>
      <c r="AI4051" s="8"/>
    </row>
    <row r="4052" spans="1:35" s="10" customFormat="1" ht="18.95" customHeight="1" x14ac:dyDescent="0.25">
      <c r="A4052" s="8"/>
      <c r="B4052" s="8"/>
      <c r="C4052" s="8"/>
      <c r="D4052" s="9"/>
      <c r="E4052" s="8"/>
      <c r="F4052" s="8"/>
      <c r="G4052" s="9"/>
      <c r="H4052" s="8"/>
      <c r="I4052" s="8"/>
      <c r="J4052" s="9"/>
      <c r="K4052" s="8"/>
      <c r="L4052" s="8"/>
      <c r="M4052" s="9"/>
      <c r="N4052" s="8"/>
      <c r="O4052" s="8"/>
      <c r="P4052" s="9"/>
      <c r="Q4052" s="8"/>
      <c r="R4052" s="8"/>
      <c r="S4052" s="9"/>
      <c r="T4052" s="8"/>
      <c r="U4052" s="8"/>
      <c r="V4052" s="9"/>
      <c r="W4052" s="8"/>
      <c r="X4052" s="8"/>
      <c r="Y4052" s="9"/>
      <c r="Z4052" s="8"/>
      <c r="AA4052" s="8"/>
      <c r="AB4052" s="9"/>
      <c r="AD4052" s="8"/>
      <c r="AE4052" s="9"/>
      <c r="AF4052" s="8"/>
      <c r="AG4052" s="8"/>
      <c r="AH4052" s="3"/>
      <c r="AI4052" s="8"/>
    </row>
    <row r="4053" spans="1:35" s="10" customFormat="1" ht="18.95" customHeight="1" x14ac:dyDescent="0.25">
      <c r="A4053" s="8"/>
      <c r="B4053" s="8"/>
      <c r="C4053" s="8"/>
      <c r="D4053" s="9"/>
      <c r="E4053" s="8"/>
      <c r="F4053" s="8"/>
      <c r="G4053" s="9"/>
      <c r="H4053" s="8"/>
      <c r="I4053" s="8"/>
      <c r="J4053" s="9"/>
      <c r="K4053" s="8"/>
      <c r="L4053" s="8"/>
      <c r="M4053" s="9"/>
      <c r="N4053" s="8"/>
      <c r="O4053" s="8"/>
      <c r="P4053" s="9"/>
      <c r="Q4053" s="8"/>
      <c r="R4053" s="8"/>
      <c r="S4053" s="9"/>
      <c r="T4053" s="8"/>
      <c r="U4053" s="8"/>
      <c r="V4053" s="9"/>
      <c r="W4053" s="8"/>
      <c r="X4053" s="8"/>
      <c r="Y4053" s="9"/>
      <c r="Z4053" s="8"/>
      <c r="AA4053" s="8"/>
      <c r="AB4053" s="9"/>
      <c r="AD4053" s="8"/>
      <c r="AE4053" s="9"/>
      <c r="AF4053" s="8"/>
      <c r="AG4053" s="8"/>
      <c r="AH4053" s="3"/>
      <c r="AI4053" s="8"/>
    </row>
    <row r="4054" spans="1:35" s="10" customFormat="1" ht="18.95" customHeight="1" x14ac:dyDescent="0.25">
      <c r="A4054" s="8"/>
      <c r="B4054" s="8"/>
      <c r="C4054" s="8"/>
      <c r="D4054" s="9"/>
      <c r="E4054" s="8"/>
      <c r="F4054" s="8"/>
      <c r="G4054" s="9"/>
      <c r="H4054" s="8"/>
      <c r="I4054" s="8"/>
      <c r="J4054" s="9"/>
      <c r="K4054" s="8"/>
      <c r="L4054" s="8"/>
      <c r="M4054" s="9"/>
      <c r="N4054" s="8"/>
      <c r="O4054" s="8"/>
      <c r="P4054" s="9"/>
      <c r="Q4054" s="8"/>
      <c r="R4054" s="8"/>
      <c r="S4054" s="9"/>
      <c r="T4054" s="8"/>
      <c r="U4054" s="8"/>
      <c r="V4054" s="9"/>
      <c r="W4054" s="8"/>
      <c r="X4054" s="8"/>
      <c r="Y4054" s="9"/>
      <c r="Z4054" s="8"/>
      <c r="AA4054" s="8"/>
      <c r="AB4054" s="9"/>
      <c r="AD4054" s="8"/>
      <c r="AE4054" s="9"/>
      <c r="AF4054" s="8"/>
      <c r="AG4054" s="8"/>
      <c r="AH4054" s="3"/>
      <c r="AI4054" s="8"/>
    </row>
    <row r="4055" spans="1:35" s="10" customFormat="1" ht="18.95" customHeight="1" x14ac:dyDescent="0.25">
      <c r="A4055" s="8"/>
      <c r="B4055" s="8"/>
      <c r="C4055" s="8"/>
      <c r="D4055" s="9"/>
      <c r="E4055" s="8"/>
      <c r="F4055" s="8"/>
      <c r="G4055" s="9"/>
      <c r="H4055" s="8"/>
      <c r="I4055" s="8"/>
      <c r="J4055" s="9"/>
      <c r="K4055" s="8"/>
      <c r="L4055" s="8"/>
      <c r="M4055" s="9"/>
      <c r="N4055" s="8"/>
      <c r="O4055" s="8"/>
      <c r="P4055" s="9"/>
      <c r="Q4055" s="8"/>
      <c r="R4055" s="8"/>
      <c r="S4055" s="9"/>
      <c r="T4055" s="8"/>
      <c r="U4055" s="8"/>
      <c r="V4055" s="9"/>
      <c r="W4055" s="8"/>
      <c r="X4055" s="8"/>
      <c r="Y4055" s="9"/>
      <c r="Z4055" s="8"/>
      <c r="AA4055" s="8"/>
      <c r="AB4055" s="9"/>
      <c r="AD4055" s="8"/>
      <c r="AE4055" s="9"/>
      <c r="AF4055" s="8"/>
      <c r="AG4055" s="8"/>
      <c r="AH4055" s="3"/>
      <c r="AI4055" s="8"/>
    </row>
    <row r="4056" spans="1:35" s="10" customFormat="1" ht="18.95" customHeight="1" x14ac:dyDescent="0.25">
      <c r="A4056" s="8"/>
      <c r="B4056" s="8"/>
      <c r="C4056" s="8"/>
      <c r="D4056" s="9"/>
      <c r="E4056" s="8"/>
      <c r="F4056" s="8"/>
      <c r="G4056" s="9"/>
      <c r="H4056" s="8"/>
      <c r="I4056" s="8"/>
      <c r="J4056" s="9"/>
      <c r="K4056" s="8"/>
      <c r="L4056" s="8"/>
      <c r="M4056" s="9"/>
      <c r="N4056" s="8"/>
      <c r="O4056" s="8"/>
      <c r="P4056" s="9"/>
      <c r="Q4056" s="8"/>
      <c r="R4056" s="8"/>
      <c r="S4056" s="9"/>
      <c r="T4056" s="8"/>
      <c r="U4056" s="8"/>
      <c r="V4056" s="9"/>
      <c r="W4056" s="8"/>
      <c r="X4056" s="8"/>
      <c r="Y4056" s="9"/>
      <c r="Z4056" s="8"/>
      <c r="AA4056" s="8"/>
      <c r="AB4056" s="9"/>
      <c r="AD4056" s="8"/>
      <c r="AE4056" s="9"/>
      <c r="AF4056" s="8"/>
      <c r="AG4056" s="8"/>
      <c r="AH4056" s="3"/>
      <c r="AI4056" s="8"/>
    </row>
    <row r="4057" spans="1:35" s="10" customFormat="1" ht="18.95" customHeight="1" x14ac:dyDescent="0.25">
      <c r="A4057" s="8"/>
      <c r="B4057" s="8"/>
      <c r="C4057" s="8"/>
      <c r="D4057" s="9"/>
      <c r="E4057" s="8"/>
      <c r="F4057" s="8"/>
      <c r="G4057" s="9"/>
      <c r="H4057" s="8"/>
      <c r="I4057" s="8"/>
      <c r="J4057" s="9"/>
      <c r="K4057" s="8"/>
      <c r="L4057" s="8"/>
      <c r="M4057" s="9"/>
      <c r="N4057" s="8"/>
      <c r="O4057" s="8"/>
      <c r="P4057" s="9"/>
      <c r="Q4057" s="8"/>
      <c r="R4057" s="8"/>
      <c r="S4057" s="9"/>
      <c r="T4057" s="8"/>
      <c r="U4057" s="8"/>
      <c r="V4057" s="9"/>
      <c r="W4057" s="8"/>
      <c r="X4057" s="8"/>
      <c r="Y4057" s="9"/>
      <c r="Z4057" s="8"/>
      <c r="AA4057" s="8"/>
      <c r="AB4057" s="9"/>
      <c r="AD4057" s="8"/>
      <c r="AE4057" s="9"/>
      <c r="AF4057" s="8"/>
      <c r="AG4057" s="8"/>
      <c r="AH4057" s="3"/>
      <c r="AI4057" s="8"/>
    </row>
    <row r="4058" spans="1:35" s="10" customFormat="1" ht="18.95" customHeight="1" x14ac:dyDescent="0.25">
      <c r="A4058" s="8"/>
      <c r="B4058" s="8"/>
      <c r="C4058" s="8"/>
      <c r="D4058" s="9"/>
      <c r="E4058" s="8"/>
      <c r="F4058" s="8"/>
      <c r="G4058" s="9"/>
      <c r="H4058" s="8"/>
      <c r="I4058" s="8"/>
      <c r="J4058" s="9"/>
      <c r="K4058" s="8"/>
      <c r="L4058" s="8"/>
      <c r="M4058" s="9"/>
      <c r="N4058" s="8"/>
      <c r="O4058" s="8"/>
      <c r="P4058" s="9"/>
      <c r="Q4058" s="8"/>
      <c r="R4058" s="8"/>
      <c r="S4058" s="9"/>
      <c r="T4058" s="8"/>
      <c r="U4058" s="8"/>
      <c r="V4058" s="9"/>
      <c r="W4058" s="8"/>
      <c r="X4058" s="8"/>
      <c r="Y4058" s="9"/>
      <c r="Z4058" s="8"/>
      <c r="AA4058" s="8"/>
      <c r="AB4058" s="9"/>
      <c r="AD4058" s="8"/>
      <c r="AE4058" s="9"/>
      <c r="AF4058" s="8"/>
      <c r="AG4058" s="8"/>
      <c r="AH4058" s="3"/>
      <c r="AI4058" s="8"/>
    </row>
    <row r="4059" spans="1:35" s="10" customFormat="1" ht="18.95" customHeight="1" x14ac:dyDescent="0.25">
      <c r="A4059" s="8"/>
      <c r="B4059" s="8"/>
      <c r="C4059" s="8"/>
      <c r="D4059" s="9"/>
      <c r="E4059" s="8"/>
      <c r="F4059" s="8"/>
      <c r="G4059" s="9"/>
      <c r="H4059" s="8"/>
      <c r="I4059" s="8"/>
      <c r="J4059" s="9"/>
      <c r="K4059" s="8"/>
      <c r="L4059" s="8"/>
      <c r="M4059" s="9"/>
      <c r="N4059" s="8"/>
      <c r="O4059" s="8"/>
      <c r="P4059" s="9"/>
      <c r="Q4059" s="8"/>
      <c r="R4059" s="8"/>
      <c r="S4059" s="9"/>
      <c r="T4059" s="8"/>
      <c r="U4059" s="8"/>
      <c r="V4059" s="9"/>
      <c r="W4059" s="8"/>
      <c r="X4059" s="8"/>
      <c r="Y4059" s="9"/>
      <c r="Z4059" s="8"/>
      <c r="AA4059" s="8"/>
      <c r="AB4059" s="9"/>
      <c r="AD4059" s="8"/>
      <c r="AE4059" s="9"/>
      <c r="AF4059" s="8"/>
      <c r="AG4059" s="8"/>
      <c r="AH4059" s="3"/>
      <c r="AI4059" s="8"/>
    </row>
    <row r="4060" spans="1:35" s="10" customFormat="1" ht="18.95" customHeight="1" x14ac:dyDescent="0.25">
      <c r="A4060" s="8"/>
      <c r="B4060" s="8"/>
      <c r="C4060" s="8"/>
      <c r="D4060" s="9"/>
      <c r="E4060" s="8"/>
      <c r="F4060" s="8"/>
      <c r="G4060" s="9"/>
      <c r="H4060" s="8"/>
      <c r="I4060" s="8"/>
      <c r="J4060" s="9"/>
      <c r="K4060" s="8"/>
      <c r="L4060" s="8"/>
      <c r="M4060" s="9"/>
      <c r="N4060" s="8"/>
      <c r="O4060" s="8"/>
      <c r="P4060" s="9"/>
      <c r="Q4060" s="8"/>
      <c r="R4060" s="8"/>
      <c r="S4060" s="9"/>
      <c r="T4060" s="8"/>
      <c r="U4060" s="8"/>
      <c r="V4060" s="9"/>
      <c r="W4060" s="8"/>
      <c r="X4060" s="8"/>
      <c r="Y4060" s="9"/>
      <c r="Z4060" s="8"/>
      <c r="AA4060" s="8"/>
      <c r="AB4060" s="9"/>
      <c r="AD4060" s="8"/>
      <c r="AE4060" s="9"/>
      <c r="AF4060" s="8"/>
      <c r="AG4060" s="8"/>
      <c r="AH4060" s="3"/>
      <c r="AI4060" s="8"/>
    </row>
    <row r="4061" spans="1:35" s="10" customFormat="1" ht="18.95" customHeight="1" x14ac:dyDescent="0.25">
      <c r="A4061" s="8"/>
      <c r="B4061" s="8"/>
      <c r="C4061" s="8"/>
      <c r="D4061" s="9"/>
      <c r="E4061" s="8"/>
      <c r="F4061" s="8"/>
      <c r="G4061" s="9"/>
      <c r="H4061" s="8"/>
      <c r="I4061" s="8"/>
      <c r="J4061" s="9"/>
      <c r="K4061" s="8"/>
      <c r="L4061" s="8"/>
      <c r="M4061" s="9"/>
      <c r="N4061" s="8"/>
      <c r="O4061" s="8"/>
      <c r="P4061" s="9"/>
      <c r="Q4061" s="8"/>
      <c r="R4061" s="8"/>
      <c r="S4061" s="9"/>
      <c r="T4061" s="8"/>
      <c r="U4061" s="8"/>
      <c r="V4061" s="9"/>
      <c r="W4061" s="8"/>
      <c r="X4061" s="8"/>
      <c r="Y4061" s="9"/>
      <c r="Z4061" s="8"/>
      <c r="AA4061" s="8"/>
      <c r="AB4061" s="9"/>
      <c r="AD4061" s="8"/>
      <c r="AE4061" s="9"/>
      <c r="AF4061" s="8"/>
      <c r="AG4061" s="8"/>
      <c r="AH4061" s="3"/>
      <c r="AI4061" s="8"/>
    </row>
    <row r="4062" spans="1:35" s="10" customFormat="1" ht="18.95" customHeight="1" x14ac:dyDescent="0.25">
      <c r="A4062" s="8"/>
      <c r="B4062" s="8"/>
      <c r="C4062" s="8"/>
      <c r="D4062" s="9"/>
      <c r="E4062" s="8"/>
      <c r="F4062" s="8"/>
      <c r="G4062" s="9"/>
      <c r="H4062" s="8"/>
      <c r="I4062" s="8"/>
      <c r="J4062" s="9"/>
      <c r="K4062" s="8"/>
      <c r="L4062" s="8"/>
      <c r="M4062" s="9"/>
      <c r="N4062" s="8"/>
      <c r="O4062" s="8"/>
      <c r="P4062" s="9"/>
      <c r="Q4062" s="8"/>
      <c r="R4062" s="8"/>
      <c r="S4062" s="9"/>
      <c r="T4062" s="8"/>
      <c r="U4062" s="8"/>
      <c r="V4062" s="9"/>
      <c r="W4062" s="8"/>
      <c r="X4062" s="8"/>
      <c r="Y4062" s="9"/>
      <c r="Z4062" s="8"/>
      <c r="AA4062" s="8"/>
      <c r="AB4062" s="9"/>
      <c r="AD4062" s="8"/>
      <c r="AE4062" s="9"/>
      <c r="AF4062" s="8"/>
      <c r="AG4062" s="8"/>
      <c r="AH4062" s="3"/>
      <c r="AI4062" s="8"/>
    </row>
    <row r="4063" spans="1:35" s="10" customFormat="1" ht="18.95" customHeight="1" x14ac:dyDescent="0.25">
      <c r="A4063" s="8"/>
      <c r="B4063" s="8"/>
      <c r="C4063" s="8"/>
      <c r="D4063" s="9"/>
      <c r="E4063" s="8"/>
      <c r="F4063" s="8"/>
      <c r="G4063" s="9"/>
      <c r="H4063" s="8"/>
      <c r="I4063" s="8"/>
      <c r="J4063" s="9"/>
      <c r="K4063" s="8"/>
      <c r="L4063" s="8"/>
      <c r="M4063" s="9"/>
      <c r="N4063" s="8"/>
      <c r="O4063" s="8"/>
      <c r="P4063" s="9"/>
      <c r="Q4063" s="8"/>
      <c r="R4063" s="8"/>
      <c r="S4063" s="9"/>
      <c r="T4063" s="8"/>
      <c r="U4063" s="8"/>
      <c r="V4063" s="9"/>
      <c r="W4063" s="8"/>
      <c r="X4063" s="8"/>
      <c r="Y4063" s="9"/>
      <c r="Z4063" s="8"/>
      <c r="AA4063" s="8"/>
      <c r="AB4063" s="9"/>
      <c r="AD4063" s="8"/>
      <c r="AE4063" s="9"/>
      <c r="AF4063" s="8"/>
      <c r="AG4063" s="8"/>
      <c r="AH4063" s="3"/>
      <c r="AI4063" s="8"/>
    </row>
    <row r="4064" spans="1:35" s="10" customFormat="1" ht="18.95" customHeight="1" x14ac:dyDescent="0.25">
      <c r="A4064" s="8"/>
      <c r="B4064" s="8"/>
      <c r="C4064" s="8"/>
      <c r="D4064" s="9"/>
      <c r="E4064" s="8"/>
      <c r="F4064" s="8"/>
      <c r="G4064" s="9"/>
      <c r="H4064" s="8"/>
      <c r="I4064" s="8"/>
      <c r="J4064" s="9"/>
      <c r="K4064" s="8"/>
      <c r="L4064" s="8"/>
      <c r="M4064" s="9"/>
      <c r="N4064" s="8"/>
      <c r="O4064" s="8"/>
      <c r="P4064" s="9"/>
      <c r="Q4064" s="8"/>
      <c r="R4064" s="8"/>
      <c r="S4064" s="9"/>
      <c r="T4064" s="8"/>
      <c r="U4064" s="8"/>
      <c r="V4064" s="9"/>
      <c r="W4064" s="8"/>
      <c r="X4064" s="8"/>
      <c r="Y4064" s="9"/>
      <c r="Z4064" s="8"/>
      <c r="AA4064" s="8"/>
      <c r="AB4064" s="9"/>
      <c r="AD4064" s="8"/>
      <c r="AE4064" s="9"/>
      <c r="AF4064" s="8"/>
      <c r="AG4064" s="8"/>
      <c r="AH4064" s="3"/>
      <c r="AI4064" s="8"/>
    </row>
    <row r="4065" spans="1:35" s="10" customFormat="1" ht="18.95" customHeight="1" x14ac:dyDescent="0.25">
      <c r="A4065" s="8"/>
      <c r="B4065" s="8"/>
      <c r="C4065" s="8"/>
      <c r="D4065" s="9"/>
      <c r="E4065" s="8"/>
      <c r="F4065" s="8"/>
      <c r="G4065" s="9"/>
      <c r="H4065" s="8"/>
      <c r="I4065" s="8"/>
      <c r="J4065" s="9"/>
      <c r="K4065" s="8"/>
      <c r="L4065" s="8"/>
      <c r="M4065" s="9"/>
      <c r="N4065" s="8"/>
      <c r="O4065" s="8"/>
      <c r="P4065" s="9"/>
      <c r="Q4065" s="8"/>
      <c r="R4065" s="8"/>
      <c r="S4065" s="9"/>
      <c r="T4065" s="8"/>
      <c r="U4065" s="8"/>
      <c r="V4065" s="9"/>
      <c r="W4065" s="8"/>
      <c r="X4065" s="8"/>
      <c r="Y4065" s="9"/>
      <c r="Z4065" s="8"/>
      <c r="AA4065" s="8"/>
      <c r="AB4065" s="9"/>
      <c r="AD4065" s="8"/>
      <c r="AE4065" s="9"/>
      <c r="AF4065" s="8"/>
      <c r="AG4065" s="8"/>
      <c r="AH4065" s="3"/>
      <c r="AI4065" s="8"/>
    </row>
    <row r="4066" spans="1:35" s="10" customFormat="1" ht="18.95" customHeight="1" x14ac:dyDescent="0.25">
      <c r="A4066" s="8"/>
      <c r="B4066" s="8"/>
      <c r="C4066" s="8"/>
      <c r="D4066" s="9"/>
      <c r="E4066" s="8"/>
      <c r="F4066" s="8"/>
      <c r="G4066" s="9"/>
      <c r="H4066" s="8"/>
      <c r="I4066" s="8"/>
      <c r="J4066" s="9"/>
      <c r="K4066" s="8"/>
      <c r="L4066" s="8"/>
      <c r="M4066" s="9"/>
      <c r="N4066" s="8"/>
      <c r="O4066" s="8"/>
      <c r="P4066" s="9"/>
      <c r="Q4066" s="8"/>
      <c r="R4066" s="8"/>
      <c r="S4066" s="9"/>
      <c r="T4066" s="8"/>
      <c r="U4066" s="8"/>
      <c r="V4066" s="9"/>
      <c r="W4066" s="8"/>
      <c r="X4066" s="8"/>
      <c r="Y4066" s="9"/>
      <c r="Z4066" s="8"/>
      <c r="AA4066" s="8"/>
      <c r="AB4066" s="9"/>
      <c r="AD4066" s="8"/>
      <c r="AE4066" s="9"/>
      <c r="AF4066" s="8"/>
      <c r="AG4066" s="8"/>
      <c r="AH4066" s="3"/>
      <c r="AI4066" s="8"/>
    </row>
    <row r="4067" spans="1:35" s="10" customFormat="1" ht="18.95" customHeight="1" x14ac:dyDescent="0.25">
      <c r="A4067" s="8"/>
      <c r="B4067" s="8"/>
      <c r="C4067" s="8"/>
      <c r="D4067" s="9"/>
      <c r="E4067" s="8"/>
      <c r="F4067" s="8"/>
      <c r="G4067" s="9"/>
      <c r="H4067" s="8"/>
      <c r="I4067" s="8"/>
      <c r="J4067" s="9"/>
      <c r="K4067" s="8"/>
      <c r="L4067" s="8"/>
      <c r="M4067" s="9"/>
      <c r="N4067" s="8"/>
      <c r="O4067" s="8"/>
      <c r="P4067" s="9"/>
      <c r="Q4067" s="8"/>
      <c r="R4067" s="8"/>
      <c r="S4067" s="9"/>
      <c r="T4067" s="8"/>
      <c r="U4067" s="8"/>
      <c r="V4067" s="9"/>
      <c r="W4067" s="8"/>
      <c r="X4067" s="8"/>
      <c r="Y4067" s="9"/>
      <c r="Z4067" s="8"/>
      <c r="AA4067" s="8"/>
      <c r="AB4067" s="9"/>
      <c r="AD4067" s="8"/>
      <c r="AE4067" s="9"/>
      <c r="AF4067" s="8"/>
      <c r="AG4067" s="8"/>
      <c r="AH4067" s="3"/>
      <c r="AI4067" s="8"/>
    </row>
    <row r="4068" spans="1:35" s="10" customFormat="1" ht="18.95" customHeight="1" x14ac:dyDescent="0.25">
      <c r="A4068" s="8"/>
      <c r="B4068" s="8"/>
      <c r="C4068" s="8"/>
      <c r="D4068" s="9"/>
      <c r="E4068" s="8"/>
      <c r="F4068" s="8"/>
      <c r="G4068" s="9"/>
      <c r="H4068" s="8"/>
      <c r="I4068" s="8"/>
      <c r="J4068" s="9"/>
      <c r="K4068" s="8"/>
      <c r="L4068" s="8"/>
      <c r="M4068" s="9"/>
      <c r="N4068" s="8"/>
      <c r="O4068" s="8"/>
      <c r="P4068" s="9"/>
      <c r="Q4068" s="8"/>
      <c r="R4068" s="8"/>
      <c r="S4068" s="9"/>
      <c r="T4068" s="8"/>
      <c r="U4068" s="8"/>
      <c r="V4068" s="9"/>
      <c r="W4068" s="8"/>
      <c r="X4068" s="8"/>
      <c r="Y4068" s="9"/>
      <c r="Z4068" s="8"/>
      <c r="AA4068" s="8"/>
      <c r="AB4068" s="9"/>
      <c r="AD4068" s="8"/>
      <c r="AE4068" s="9"/>
      <c r="AF4068" s="8"/>
      <c r="AG4068" s="8"/>
      <c r="AH4068" s="3"/>
      <c r="AI4068" s="8"/>
    </row>
    <row r="4069" spans="1:35" s="10" customFormat="1" ht="18.95" customHeight="1" x14ac:dyDescent="0.25">
      <c r="A4069" s="8"/>
      <c r="B4069" s="8"/>
      <c r="C4069" s="8"/>
      <c r="D4069" s="9"/>
      <c r="E4069" s="8"/>
      <c r="F4069" s="8"/>
      <c r="G4069" s="9"/>
      <c r="H4069" s="8"/>
      <c r="I4069" s="8"/>
      <c r="J4069" s="9"/>
      <c r="K4069" s="8"/>
      <c r="L4069" s="8"/>
      <c r="M4069" s="9"/>
      <c r="N4069" s="8"/>
      <c r="O4069" s="8"/>
      <c r="P4069" s="9"/>
      <c r="Q4069" s="8"/>
      <c r="R4069" s="8"/>
      <c r="S4069" s="9"/>
      <c r="T4069" s="8"/>
      <c r="U4069" s="8"/>
      <c r="V4069" s="9"/>
      <c r="W4069" s="8"/>
      <c r="X4069" s="8"/>
      <c r="Y4069" s="9"/>
      <c r="Z4069" s="8"/>
      <c r="AA4069" s="8"/>
      <c r="AB4069" s="9"/>
      <c r="AD4069" s="8"/>
      <c r="AE4069" s="9"/>
      <c r="AF4069" s="8"/>
      <c r="AG4069" s="8"/>
      <c r="AH4069" s="3"/>
      <c r="AI4069" s="8"/>
    </row>
    <row r="4070" spans="1:35" s="10" customFormat="1" ht="18.95" customHeight="1" x14ac:dyDescent="0.25">
      <c r="A4070" s="8"/>
      <c r="B4070" s="8"/>
      <c r="C4070" s="8"/>
      <c r="D4070" s="9"/>
      <c r="E4070" s="8"/>
      <c r="F4070" s="8"/>
      <c r="G4070" s="9"/>
      <c r="H4070" s="8"/>
      <c r="I4070" s="8"/>
      <c r="J4070" s="9"/>
      <c r="K4070" s="8"/>
      <c r="L4070" s="8"/>
      <c r="M4070" s="9"/>
      <c r="N4070" s="8"/>
      <c r="O4070" s="8"/>
      <c r="P4070" s="9"/>
      <c r="Q4070" s="8"/>
      <c r="R4070" s="8"/>
      <c r="S4070" s="9"/>
      <c r="T4070" s="8"/>
      <c r="U4070" s="8"/>
      <c r="V4070" s="9"/>
      <c r="W4070" s="8"/>
      <c r="X4070" s="8"/>
      <c r="Y4070" s="9"/>
      <c r="Z4070" s="8"/>
      <c r="AA4070" s="8"/>
      <c r="AB4070" s="9"/>
      <c r="AD4070" s="8"/>
      <c r="AE4070" s="9"/>
      <c r="AF4070" s="8"/>
      <c r="AG4070" s="8"/>
      <c r="AH4070" s="3"/>
      <c r="AI4070" s="8"/>
    </row>
    <row r="4071" spans="1:35" s="10" customFormat="1" ht="18.95" customHeight="1" x14ac:dyDescent="0.25">
      <c r="A4071" s="8"/>
      <c r="B4071" s="8"/>
      <c r="C4071" s="8"/>
      <c r="D4071" s="9"/>
      <c r="E4071" s="8"/>
      <c r="F4071" s="8"/>
      <c r="G4071" s="9"/>
      <c r="H4071" s="8"/>
      <c r="I4071" s="8"/>
      <c r="J4071" s="9"/>
      <c r="K4071" s="8"/>
      <c r="L4071" s="8"/>
      <c r="M4071" s="9"/>
      <c r="N4071" s="8"/>
      <c r="O4071" s="8"/>
      <c r="P4071" s="9"/>
      <c r="Q4071" s="8"/>
      <c r="R4071" s="8"/>
      <c r="S4071" s="9"/>
      <c r="T4071" s="8"/>
      <c r="U4071" s="8"/>
      <c r="V4071" s="9"/>
      <c r="W4071" s="8"/>
      <c r="X4071" s="8"/>
      <c r="Y4071" s="9"/>
      <c r="Z4071" s="8"/>
      <c r="AA4071" s="8"/>
      <c r="AB4071" s="9"/>
      <c r="AD4071" s="8"/>
      <c r="AE4071" s="9"/>
      <c r="AF4071" s="8"/>
      <c r="AG4071" s="8"/>
      <c r="AH4071" s="3"/>
      <c r="AI4071" s="8"/>
    </row>
    <row r="4072" spans="1:35" s="10" customFormat="1" ht="18.95" customHeight="1" x14ac:dyDescent="0.25">
      <c r="A4072" s="8"/>
      <c r="B4072" s="8"/>
      <c r="C4072" s="8"/>
      <c r="D4072" s="9"/>
      <c r="E4072" s="8"/>
      <c r="F4072" s="8"/>
      <c r="G4072" s="9"/>
      <c r="H4072" s="8"/>
      <c r="I4072" s="8"/>
      <c r="J4072" s="9"/>
      <c r="K4072" s="8"/>
      <c r="L4072" s="8"/>
      <c r="M4072" s="9"/>
      <c r="N4072" s="8"/>
      <c r="O4072" s="8"/>
      <c r="P4072" s="9"/>
      <c r="Q4072" s="8"/>
      <c r="R4072" s="8"/>
      <c r="S4072" s="9"/>
      <c r="T4072" s="8"/>
      <c r="U4072" s="8"/>
      <c r="V4072" s="9"/>
      <c r="W4072" s="8"/>
      <c r="X4072" s="8"/>
      <c r="Y4072" s="9"/>
      <c r="Z4072" s="8"/>
      <c r="AA4072" s="8"/>
      <c r="AB4072" s="9"/>
      <c r="AD4072" s="8"/>
      <c r="AE4072" s="9"/>
      <c r="AF4072" s="8"/>
      <c r="AG4072" s="8"/>
      <c r="AH4072" s="3"/>
      <c r="AI4072" s="8"/>
    </row>
    <row r="4073" spans="1:35" s="10" customFormat="1" ht="18.95" customHeight="1" x14ac:dyDescent="0.25">
      <c r="A4073" s="8"/>
      <c r="B4073" s="8"/>
      <c r="C4073" s="8"/>
      <c r="D4073" s="9"/>
      <c r="E4073" s="8"/>
      <c r="F4073" s="8"/>
      <c r="G4073" s="9"/>
      <c r="H4073" s="8"/>
      <c r="I4073" s="8"/>
      <c r="J4073" s="9"/>
      <c r="K4073" s="8"/>
      <c r="L4073" s="8"/>
      <c r="M4073" s="9"/>
      <c r="N4073" s="8"/>
      <c r="O4073" s="8"/>
      <c r="P4073" s="9"/>
      <c r="Q4073" s="8"/>
      <c r="R4073" s="8"/>
      <c r="S4073" s="9"/>
      <c r="T4073" s="8"/>
      <c r="U4073" s="8"/>
      <c r="V4073" s="9"/>
      <c r="W4073" s="8"/>
      <c r="X4073" s="8"/>
      <c r="Y4073" s="9"/>
      <c r="Z4073" s="8"/>
      <c r="AA4073" s="8"/>
      <c r="AB4073" s="9"/>
      <c r="AD4073" s="8"/>
      <c r="AE4073" s="9"/>
      <c r="AF4073" s="8"/>
      <c r="AG4073" s="8"/>
      <c r="AH4073" s="3"/>
      <c r="AI4073" s="8"/>
    </row>
    <row r="4074" spans="1:35" s="10" customFormat="1" ht="18.95" customHeight="1" x14ac:dyDescent="0.25">
      <c r="A4074" s="8"/>
      <c r="B4074" s="8"/>
      <c r="C4074" s="8"/>
      <c r="D4074" s="9"/>
      <c r="E4074" s="8"/>
      <c r="F4074" s="8"/>
      <c r="G4074" s="9"/>
      <c r="H4074" s="8"/>
      <c r="I4074" s="8"/>
      <c r="J4074" s="9"/>
      <c r="K4074" s="8"/>
      <c r="L4074" s="8"/>
      <c r="M4074" s="9"/>
      <c r="N4074" s="8"/>
      <c r="O4074" s="8"/>
      <c r="P4074" s="9"/>
      <c r="Q4074" s="8"/>
      <c r="R4074" s="8"/>
      <c r="S4074" s="9"/>
      <c r="T4074" s="8"/>
      <c r="U4074" s="8"/>
      <c r="V4074" s="9"/>
      <c r="W4074" s="8"/>
      <c r="X4074" s="8"/>
      <c r="Y4074" s="9"/>
      <c r="Z4074" s="8"/>
      <c r="AA4074" s="8"/>
      <c r="AB4074" s="9"/>
      <c r="AD4074" s="8"/>
      <c r="AE4074" s="9"/>
      <c r="AF4074" s="8"/>
      <c r="AG4074" s="8"/>
      <c r="AH4074" s="3"/>
      <c r="AI4074" s="8"/>
    </row>
    <row r="4075" spans="1:35" s="10" customFormat="1" ht="18.95" customHeight="1" x14ac:dyDescent="0.25">
      <c r="A4075" s="8"/>
      <c r="B4075" s="8"/>
      <c r="C4075" s="8"/>
      <c r="D4075" s="9"/>
      <c r="E4075" s="8"/>
      <c r="F4075" s="8"/>
      <c r="G4075" s="9"/>
      <c r="H4075" s="8"/>
      <c r="I4075" s="8"/>
      <c r="J4075" s="9"/>
      <c r="K4075" s="8"/>
      <c r="L4075" s="8"/>
      <c r="M4075" s="9"/>
      <c r="N4075" s="8"/>
      <c r="O4075" s="8"/>
      <c r="P4075" s="9"/>
      <c r="Q4075" s="8"/>
      <c r="R4075" s="8"/>
      <c r="S4075" s="9"/>
      <c r="T4075" s="8"/>
      <c r="U4075" s="8"/>
      <c r="V4075" s="9"/>
      <c r="W4075" s="8"/>
      <c r="X4075" s="8"/>
      <c r="Y4075" s="9"/>
      <c r="Z4075" s="8"/>
      <c r="AA4075" s="8"/>
      <c r="AB4075" s="9"/>
      <c r="AD4075" s="8"/>
      <c r="AE4075" s="9"/>
      <c r="AF4075" s="8"/>
      <c r="AG4075" s="8"/>
      <c r="AH4075" s="3"/>
      <c r="AI4075" s="8"/>
    </row>
    <row r="4076" spans="1:35" s="10" customFormat="1" ht="18.95" customHeight="1" x14ac:dyDescent="0.25">
      <c r="A4076" s="8"/>
      <c r="B4076" s="8"/>
      <c r="C4076" s="8"/>
      <c r="D4076" s="9"/>
      <c r="E4076" s="8"/>
      <c r="F4076" s="8"/>
      <c r="G4076" s="9"/>
      <c r="H4076" s="8"/>
      <c r="I4076" s="8"/>
      <c r="J4076" s="9"/>
      <c r="K4076" s="8"/>
      <c r="L4076" s="8"/>
      <c r="M4076" s="9"/>
      <c r="N4076" s="8"/>
      <c r="O4076" s="8"/>
      <c r="P4076" s="9"/>
      <c r="Q4076" s="8"/>
      <c r="R4076" s="8"/>
      <c r="S4076" s="9"/>
      <c r="T4076" s="8"/>
      <c r="U4076" s="8"/>
      <c r="V4076" s="9"/>
      <c r="W4076" s="8"/>
      <c r="X4076" s="8"/>
      <c r="Y4076" s="9"/>
      <c r="Z4076" s="8"/>
      <c r="AA4076" s="8"/>
      <c r="AB4076" s="9"/>
      <c r="AD4076" s="8"/>
      <c r="AE4076" s="9"/>
      <c r="AF4076" s="8"/>
      <c r="AG4076" s="8"/>
      <c r="AH4076" s="3"/>
      <c r="AI4076" s="8"/>
    </row>
    <row r="4077" spans="1:35" s="10" customFormat="1" ht="18.95" customHeight="1" x14ac:dyDescent="0.25">
      <c r="A4077" s="8"/>
      <c r="B4077" s="8"/>
      <c r="C4077" s="8"/>
      <c r="D4077" s="9"/>
      <c r="E4077" s="8"/>
      <c r="F4077" s="8"/>
      <c r="G4077" s="9"/>
      <c r="H4077" s="8"/>
      <c r="I4077" s="8"/>
      <c r="J4077" s="9"/>
      <c r="K4077" s="8"/>
      <c r="L4077" s="8"/>
      <c r="M4077" s="9"/>
      <c r="N4077" s="8"/>
      <c r="O4077" s="8"/>
      <c r="P4077" s="9"/>
      <c r="Q4077" s="8"/>
      <c r="R4077" s="8"/>
      <c r="S4077" s="9"/>
      <c r="T4077" s="8"/>
      <c r="U4077" s="8"/>
      <c r="V4077" s="9"/>
      <c r="W4077" s="8"/>
      <c r="X4077" s="8"/>
      <c r="Y4077" s="9"/>
      <c r="Z4077" s="8"/>
      <c r="AA4077" s="8"/>
      <c r="AB4077" s="9"/>
      <c r="AD4077" s="8"/>
      <c r="AE4077" s="9"/>
      <c r="AF4077" s="8"/>
      <c r="AG4077" s="8"/>
      <c r="AH4077" s="3"/>
      <c r="AI4077" s="8"/>
    </row>
    <row r="4078" spans="1:35" s="10" customFormat="1" ht="18.95" customHeight="1" x14ac:dyDescent="0.25">
      <c r="A4078" s="8"/>
      <c r="B4078" s="8"/>
      <c r="C4078" s="8"/>
      <c r="D4078" s="9"/>
      <c r="E4078" s="8"/>
      <c r="F4078" s="8"/>
      <c r="G4078" s="9"/>
      <c r="H4078" s="8"/>
      <c r="I4078" s="8"/>
      <c r="J4078" s="9"/>
      <c r="K4078" s="8"/>
      <c r="L4078" s="8"/>
      <c r="M4078" s="9"/>
      <c r="N4078" s="8"/>
      <c r="O4078" s="8"/>
      <c r="P4078" s="9"/>
      <c r="Q4078" s="8"/>
      <c r="R4078" s="8"/>
      <c r="S4078" s="9"/>
      <c r="T4078" s="8"/>
      <c r="U4078" s="8"/>
      <c r="V4078" s="9"/>
      <c r="W4078" s="8"/>
      <c r="X4078" s="8"/>
      <c r="Y4078" s="9"/>
      <c r="Z4078" s="8"/>
      <c r="AA4078" s="8"/>
      <c r="AB4078" s="9"/>
      <c r="AD4078" s="8"/>
      <c r="AE4078" s="9"/>
      <c r="AF4078" s="8"/>
      <c r="AG4078" s="8"/>
      <c r="AH4078" s="3"/>
      <c r="AI4078" s="8"/>
    </row>
    <row r="4079" spans="1:35" s="10" customFormat="1" ht="18.95" customHeight="1" x14ac:dyDescent="0.25">
      <c r="A4079" s="8"/>
      <c r="B4079" s="8"/>
      <c r="C4079" s="8"/>
      <c r="D4079" s="9"/>
      <c r="E4079" s="8"/>
      <c r="F4079" s="8"/>
      <c r="G4079" s="9"/>
      <c r="H4079" s="8"/>
      <c r="I4079" s="8"/>
      <c r="J4079" s="9"/>
      <c r="K4079" s="8"/>
      <c r="L4079" s="8"/>
      <c r="M4079" s="9"/>
      <c r="N4079" s="8"/>
      <c r="O4079" s="8"/>
      <c r="P4079" s="9"/>
      <c r="Q4079" s="8"/>
      <c r="R4079" s="8"/>
      <c r="S4079" s="9"/>
      <c r="T4079" s="8"/>
      <c r="U4079" s="8"/>
      <c r="V4079" s="9"/>
      <c r="W4079" s="8"/>
      <c r="X4079" s="8"/>
      <c r="Y4079" s="9"/>
      <c r="Z4079" s="8"/>
      <c r="AA4079" s="8"/>
      <c r="AB4079" s="9"/>
      <c r="AD4079" s="8"/>
      <c r="AE4079" s="9"/>
      <c r="AF4079" s="8"/>
      <c r="AG4079" s="8"/>
      <c r="AH4079" s="3"/>
      <c r="AI4079" s="8"/>
    </row>
    <row r="4080" spans="1:35" s="10" customFormat="1" ht="18.95" customHeight="1" x14ac:dyDescent="0.25">
      <c r="A4080" s="8"/>
      <c r="B4080" s="8"/>
      <c r="C4080" s="8"/>
      <c r="D4080" s="9"/>
      <c r="E4080" s="8"/>
      <c r="F4080" s="8"/>
      <c r="G4080" s="9"/>
      <c r="H4080" s="8"/>
      <c r="I4080" s="8"/>
      <c r="J4080" s="9"/>
      <c r="K4080" s="8"/>
      <c r="L4080" s="8"/>
      <c r="M4080" s="9"/>
      <c r="N4080" s="8"/>
      <c r="O4080" s="8"/>
      <c r="P4080" s="9"/>
      <c r="Q4080" s="8"/>
      <c r="R4080" s="8"/>
      <c r="S4080" s="9"/>
      <c r="T4080" s="8"/>
      <c r="U4080" s="8"/>
      <c r="V4080" s="9"/>
      <c r="W4080" s="8"/>
      <c r="X4080" s="8"/>
      <c r="Y4080" s="9"/>
      <c r="Z4080" s="8"/>
      <c r="AA4080" s="8"/>
      <c r="AB4080" s="9"/>
      <c r="AD4080" s="8"/>
      <c r="AE4080" s="9"/>
      <c r="AF4080" s="8"/>
      <c r="AG4080" s="8"/>
      <c r="AH4080" s="3"/>
      <c r="AI4080" s="8"/>
    </row>
    <row r="4081" spans="1:35" s="10" customFormat="1" ht="18.95" customHeight="1" x14ac:dyDescent="0.25">
      <c r="A4081" s="8"/>
      <c r="B4081" s="8"/>
      <c r="C4081" s="8"/>
      <c r="D4081" s="9"/>
      <c r="E4081" s="8"/>
      <c r="F4081" s="8"/>
      <c r="G4081" s="9"/>
      <c r="H4081" s="8"/>
      <c r="I4081" s="8"/>
      <c r="J4081" s="9"/>
      <c r="K4081" s="8"/>
      <c r="L4081" s="8"/>
      <c r="M4081" s="9"/>
      <c r="N4081" s="8"/>
      <c r="O4081" s="8"/>
      <c r="P4081" s="9"/>
      <c r="Q4081" s="8"/>
      <c r="R4081" s="8"/>
      <c r="S4081" s="9"/>
      <c r="T4081" s="8"/>
      <c r="U4081" s="8"/>
      <c r="V4081" s="9"/>
      <c r="W4081" s="8"/>
      <c r="X4081" s="8"/>
      <c r="Y4081" s="9"/>
      <c r="Z4081" s="8"/>
      <c r="AA4081" s="8"/>
      <c r="AB4081" s="9"/>
      <c r="AD4081" s="8"/>
      <c r="AE4081" s="9"/>
      <c r="AF4081" s="8"/>
      <c r="AG4081" s="8"/>
      <c r="AH4081" s="3"/>
      <c r="AI4081" s="8"/>
    </row>
    <row r="4082" spans="1:35" s="10" customFormat="1" ht="18.95" customHeight="1" x14ac:dyDescent="0.25">
      <c r="A4082" s="8"/>
      <c r="B4082" s="8"/>
      <c r="C4082" s="8"/>
      <c r="D4082" s="9"/>
      <c r="E4082" s="8"/>
      <c r="F4082" s="8"/>
      <c r="G4082" s="9"/>
      <c r="H4082" s="8"/>
      <c r="I4082" s="8"/>
      <c r="J4082" s="9"/>
      <c r="K4082" s="8"/>
      <c r="L4082" s="8"/>
      <c r="M4082" s="9"/>
      <c r="N4082" s="8"/>
      <c r="O4082" s="8"/>
      <c r="P4082" s="9"/>
      <c r="Q4082" s="8"/>
      <c r="R4082" s="8"/>
      <c r="S4082" s="9"/>
      <c r="T4082" s="8"/>
      <c r="U4082" s="8"/>
      <c r="V4082" s="9"/>
      <c r="W4082" s="8"/>
      <c r="X4082" s="8"/>
      <c r="Y4082" s="9"/>
      <c r="Z4082" s="8"/>
      <c r="AA4082" s="8"/>
      <c r="AB4082" s="9"/>
      <c r="AD4082" s="8"/>
      <c r="AE4082" s="9"/>
      <c r="AF4082" s="8"/>
      <c r="AG4082" s="8"/>
      <c r="AH4082" s="3"/>
      <c r="AI4082" s="8"/>
    </row>
    <row r="4083" spans="1:35" s="10" customFormat="1" ht="18.95" customHeight="1" x14ac:dyDescent="0.25">
      <c r="A4083" s="8"/>
      <c r="B4083" s="8"/>
      <c r="C4083" s="8"/>
      <c r="D4083" s="9"/>
      <c r="E4083" s="8"/>
      <c r="F4083" s="8"/>
      <c r="G4083" s="9"/>
      <c r="H4083" s="8"/>
      <c r="I4083" s="8"/>
      <c r="J4083" s="9"/>
      <c r="K4083" s="8"/>
      <c r="L4083" s="8"/>
      <c r="M4083" s="9"/>
      <c r="N4083" s="8"/>
      <c r="O4083" s="8"/>
      <c r="P4083" s="9"/>
      <c r="Q4083" s="8"/>
      <c r="R4083" s="8"/>
      <c r="S4083" s="9"/>
      <c r="T4083" s="8"/>
      <c r="U4083" s="8"/>
      <c r="V4083" s="9"/>
      <c r="W4083" s="8"/>
      <c r="X4083" s="8"/>
      <c r="Y4083" s="9"/>
      <c r="Z4083" s="8"/>
      <c r="AA4083" s="8"/>
      <c r="AB4083" s="9"/>
      <c r="AD4083" s="8"/>
      <c r="AE4083" s="9"/>
      <c r="AF4083" s="8"/>
      <c r="AG4083" s="8"/>
      <c r="AH4083" s="3"/>
      <c r="AI4083" s="8"/>
    </row>
    <row r="4084" spans="1:35" s="10" customFormat="1" ht="18.95" customHeight="1" x14ac:dyDescent="0.25">
      <c r="A4084" s="8"/>
      <c r="B4084" s="8"/>
      <c r="C4084" s="8"/>
      <c r="D4084" s="9"/>
      <c r="E4084" s="8"/>
      <c r="F4084" s="8"/>
      <c r="G4084" s="9"/>
      <c r="H4084" s="8"/>
      <c r="I4084" s="8"/>
      <c r="J4084" s="9"/>
      <c r="K4084" s="8"/>
      <c r="L4084" s="8"/>
      <c r="M4084" s="9"/>
      <c r="N4084" s="8"/>
      <c r="O4084" s="8"/>
      <c r="P4084" s="9"/>
      <c r="Q4084" s="8"/>
      <c r="R4084" s="8"/>
      <c r="S4084" s="9"/>
      <c r="T4084" s="8"/>
      <c r="U4084" s="8"/>
      <c r="V4084" s="9"/>
      <c r="W4084" s="8"/>
      <c r="X4084" s="8"/>
      <c r="Y4084" s="9"/>
      <c r="Z4084" s="8"/>
      <c r="AA4084" s="8"/>
      <c r="AB4084" s="9"/>
      <c r="AD4084" s="8"/>
      <c r="AE4084" s="9"/>
      <c r="AF4084" s="8"/>
      <c r="AG4084" s="8"/>
      <c r="AH4084" s="3"/>
      <c r="AI4084" s="8"/>
    </row>
    <row r="4085" spans="1:35" s="10" customFormat="1" ht="18.95" customHeight="1" x14ac:dyDescent="0.25">
      <c r="A4085" s="8"/>
      <c r="B4085" s="8"/>
      <c r="C4085" s="8"/>
      <c r="D4085" s="9"/>
      <c r="E4085" s="8"/>
      <c r="F4085" s="8"/>
      <c r="G4085" s="9"/>
      <c r="H4085" s="8"/>
      <c r="I4085" s="8"/>
      <c r="J4085" s="9"/>
      <c r="K4085" s="8"/>
      <c r="L4085" s="8"/>
      <c r="M4085" s="9"/>
      <c r="N4085" s="8"/>
      <c r="O4085" s="8"/>
      <c r="P4085" s="9"/>
      <c r="Q4085" s="8"/>
      <c r="R4085" s="8"/>
      <c r="S4085" s="9"/>
      <c r="T4085" s="8"/>
      <c r="U4085" s="8"/>
      <c r="V4085" s="9"/>
      <c r="W4085" s="8"/>
      <c r="X4085" s="8"/>
      <c r="Y4085" s="9"/>
      <c r="Z4085" s="8"/>
      <c r="AA4085" s="8"/>
      <c r="AB4085" s="9"/>
      <c r="AD4085" s="8"/>
      <c r="AE4085" s="9"/>
      <c r="AF4085" s="8"/>
      <c r="AG4085" s="8"/>
      <c r="AH4085" s="3"/>
      <c r="AI4085" s="8"/>
    </row>
    <row r="4086" spans="1:35" s="10" customFormat="1" ht="18.95" customHeight="1" x14ac:dyDescent="0.25">
      <c r="A4086" s="8"/>
      <c r="B4086" s="8"/>
      <c r="C4086" s="8"/>
      <c r="D4086" s="9"/>
      <c r="E4086" s="8"/>
      <c r="F4086" s="8"/>
      <c r="G4086" s="9"/>
      <c r="H4086" s="8"/>
      <c r="I4086" s="8"/>
      <c r="J4086" s="9"/>
      <c r="K4086" s="8"/>
      <c r="L4086" s="8"/>
      <c r="M4086" s="9"/>
      <c r="N4086" s="8"/>
      <c r="O4086" s="8"/>
      <c r="P4086" s="9"/>
      <c r="Q4086" s="8"/>
      <c r="R4086" s="8"/>
      <c r="S4086" s="9"/>
      <c r="T4086" s="8"/>
      <c r="U4086" s="8"/>
      <c r="V4086" s="9"/>
      <c r="W4086" s="8"/>
      <c r="X4086" s="8"/>
      <c r="Y4086" s="9"/>
      <c r="Z4086" s="8"/>
      <c r="AA4086" s="8"/>
      <c r="AB4086" s="9"/>
      <c r="AD4086" s="8"/>
      <c r="AE4086" s="9"/>
      <c r="AF4086" s="8"/>
      <c r="AG4086" s="8"/>
      <c r="AH4086" s="3"/>
      <c r="AI4086" s="8"/>
    </row>
    <row r="4087" spans="1:35" s="10" customFormat="1" ht="18.95" customHeight="1" x14ac:dyDescent="0.25">
      <c r="A4087" s="8"/>
      <c r="B4087" s="8"/>
      <c r="C4087" s="8"/>
      <c r="D4087" s="9"/>
      <c r="E4087" s="8"/>
      <c r="F4087" s="8"/>
      <c r="G4087" s="9"/>
      <c r="H4087" s="8"/>
      <c r="I4087" s="8"/>
      <c r="J4087" s="9"/>
      <c r="K4087" s="8"/>
      <c r="L4087" s="8"/>
      <c r="M4087" s="9"/>
      <c r="N4087" s="8"/>
      <c r="O4087" s="8"/>
      <c r="P4087" s="9"/>
      <c r="Q4087" s="8"/>
      <c r="R4087" s="8"/>
      <c r="S4087" s="9"/>
      <c r="T4087" s="8"/>
      <c r="U4087" s="8"/>
      <c r="V4087" s="9"/>
      <c r="W4087" s="8"/>
      <c r="X4087" s="8"/>
      <c r="Y4087" s="9"/>
      <c r="Z4087" s="8"/>
      <c r="AA4087" s="8"/>
      <c r="AB4087" s="9"/>
      <c r="AD4087" s="8"/>
      <c r="AE4087" s="9"/>
      <c r="AF4087" s="8"/>
      <c r="AG4087" s="8"/>
      <c r="AH4087" s="3"/>
      <c r="AI4087" s="8"/>
    </row>
    <row r="4088" spans="1:35" s="10" customFormat="1" ht="18.95" customHeight="1" x14ac:dyDescent="0.25">
      <c r="A4088" s="8"/>
      <c r="B4088" s="8"/>
      <c r="C4088" s="8"/>
      <c r="D4088" s="9"/>
      <c r="E4088" s="8"/>
      <c r="F4088" s="8"/>
      <c r="G4088" s="9"/>
      <c r="H4088" s="8"/>
      <c r="I4088" s="8"/>
      <c r="J4088" s="9"/>
      <c r="K4088" s="8"/>
      <c r="L4088" s="8"/>
      <c r="M4088" s="9"/>
      <c r="N4088" s="8"/>
      <c r="O4088" s="8"/>
      <c r="P4088" s="9"/>
      <c r="Q4088" s="8"/>
      <c r="R4088" s="8"/>
      <c r="S4088" s="9"/>
      <c r="T4088" s="8"/>
      <c r="U4088" s="8"/>
      <c r="V4088" s="9"/>
      <c r="W4088" s="8"/>
      <c r="X4088" s="8"/>
      <c r="Y4088" s="9"/>
      <c r="Z4088" s="8"/>
      <c r="AA4088" s="8"/>
      <c r="AB4088" s="9"/>
      <c r="AD4088" s="8"/>
      <c r="AE4088" s="9"/>
      <c r="AF4088" s="8"/>
      <c r="AG4088" s="8"/>
      <c r="AH4088" s="3"/>
      <c r="AI4088" s="8"/>
    </row>
    <row r="4089" spans="1:35" s="10" customFormat="1" ht="18.95" customHeight="1" x14ac:dyDescent="0.25">
      <c r="A4089" s="8"/>
      <c r="B4089" s="8"/>
      <c r="C4089" s="8"/>
      <c r="D4089" s="9"/>
      <c r="E4089" s="8"/>
      <c r="F4089" s="8"/>
      <c r="G4089" s="9"/>
      <c r="H4089" s="8"/>
      <c r="I4089" s="8"/>
      <c r="J4089" s="9"/>
      <c r="K4089" s="8"/>
      <c r="L4089" s="8"/>
      <c r="M4089" s="9"/>
      <c r="N4089" s="8"/>
      <c r="O4089" s="8"/>
      <c r="P4089" s="9"/>
      <c r="Q4089" s="8"/>
      <c r="R4089" s="8"/>
      <c r="S4089" s="9"/>
      <c r="T4089" s="8"/>
      <c r="U4089" s="8"/>
      <c r="V4089" s="9"/>
      <c r="W4089" s="8"/>
      <c r="X4089" s="8"/>
      <c r="Y4089" s="9"/>
      <c r="Z4089" s="8"/>
      <c r="AA4089" s="8"/>
      <c r="AB4089" s="9"/>
      <c r="AD4089" s="8"/>
      <c r="AE4089" s="9"/>
      <c r="AF4089" s="8"/>
      <c r="AG4089" s="8"/>
      <c r="AH4089" s="3"/>
      <c r="AI4089" s="8"/>
    </row>
    <row r="4090" spans="1:35" s="10" customFormat="1" ht="18.95" customHeight="1" x14ac:dyDescent="0.25">
      <c r="A4090" s="8"/>
      <c r="B4090" s="8"/>
      <c r="C4090" s="8"/>
      <c r="D4090" s="9"/>
      <c r="E4090" s="8"/>
      <c r="F4090" s="8"/>
      <c r="G4090" s="9"/>
      <c r="H4090" s="8"/>
      <c r="I4090" s="8"/>
      <c r="J4090" s="9"/>
      <c r="K4090" s="8"/>
      <c r="L4090" s="8"/>
      <c r="M4090" s="9"/>
      <c r="N4090" s="8"/>
      <c r="O4090" s="8"/>
      <c r="P4090" s="9"/>
      <c r="Q4090" s="8"/>
      <c r="R4090" s="8"/>
      <c r="S4090" s="9"/>
      <c r="T4090" s="8"/>
      <c r="U4090" s="8"/>
      <c r="V4090" s="9"/>
      <c r="W4090" s="8"/>
      <c r="X4090" s="8"/>
      <c r="Y4090" s="9"/>
      <c r="Z4090" s="8"/>
      <c r="AA4090" s="8"/>
      <c r="AB4090" s="9"/>
      <c r="AD4090" s="8"/>
      <c r="AE4090" s="9"/>
      <c r="AF4090" s="8"/>
      <c r="AG4090" s="8"/>
      <c r="AH4090" s="3"/>
      <c r="AI4090" s="8"/>
    </row>
    <row r="4091" spans="1:35" s="10" customFormat="1" ht="18.95" customHeight="1" x14ac:dyDescent="0.25">
      <c r="A4091" s="8"/>
      <c r="B4091" s="8"/>
      <c r="C4091" s="8"/>
      <c r="D4091" s="9"/>
      <c r="E4091" s="8"/>
      <c r="F4091" s="8"/>
      <c r="G4091" s="9"/>
      <c r="H4091" s="8"/>
      <c r="I4091" s="8"/>
      <c r="J4091" s="9"/>
      <c r="K4091" s="8"/>
      <c r="L4091" s="8"/>
      <c r="M4091" s="9"/>
      <c r="N4091" s="8"/>
      <c r="O4091" s="8"/>
      <c r="P4091" s="9"/>
      <c r="Q4091" s="8"/>
      <c r="R4091" s="8"/>
      <c r="S4091" s="9"/>
      <c r="T4091" s="8"/>
      <c r="U4091" s="8"/>
      <c r="V4091" s="9"/>
      <c r="W4091" s="8"/>
      <c r="X4091" s="8"/>
      <c r="Y4091" s="9"/>
      <c r="Z4091" s="8"/>
      <c r="AA4091" s="8"/>
      <c r="AB4091" s="9"/>
      <c r="AD4091" s="8"/>
      <c r="AE4091" s="9"/>
      <c r="AF4091" s="8"/>
      <c r="AG4091" s="8"/>
      <c r="AH4091" s="3"/>
      <c r="AI4091" s="8"/>
    </row>
    <row r="4092" spans="1:35" s="10" customFormat="1" ht="18.95" customHeight="1" x14ac:dyDescent="0.25">
      <c r="A4092" s="8"/>
      <c r="B4092" s="8"/>
      <c r="C4092" s="8"/>
      <c r="D4092" s="9"/>
      <c r="E4092" s="8"/>
      <c r="F4092" s="8"/>
      <c r="G4092" s="9"/>
      <c r="H4092" s="8"/>
      <c r="I4092" s="8"/>
      <c r="J4092" s="9"/>
      <c r="K4092" s="8"/>
      <c r="L4092" s="8"/>
      <c r="M4092" s="9"/>
      <c r="N4092" s="8"/>
      <c r="O4092" s="8"/>
      <c r="P4092" s="9"/>
      <c r="Q4092" s="8"/>
      <c r="R4092" s="8"/>
      <c r="S4092" s="9"/>
      <c r="T4092" s="8"/>
      <c r="U4092" s="8"/>
      <c r="V4092" s="9"/>
      <c r="W4092" s="8"/>
      <c r="X4092" s="8"/>
      <c r="Y4092" s="9"/>
      <c r="Z4092" s="8"/>
      <c r="AA4092" s="8"/>
      <c r="AB4092" s="9"/>
      <c r="AD4092" s="8"/>
      <c r="AE4092" s="9"/>
      <c r="AF4092" s="8"/>
      <c r="AG4092" s="8"/>
      <c r="AH4092" s="3"/>
      <c r="AI4092" s="8"/>
    </row>
    <row r="4093" spans="1:35" s="10" customFormat="1" ht="18.95" customHeight="1" x14ac:dyDescent="0.25">
      <c r="A4093" s="8"/>
      <c r="B4093" s="8"/>
      <c r="C4093" s="8"/>
      <c r="D4093" s="9"/>
      <c r="E4093" s="8"/>
      <c r="F4093" s="8"/>
      <c r="G4093" s="9"/>
      <c r="H4093" s="8"/>
      <c r="I4093" s="8"/>
      <c r="J4093" s="9"/>
      <c r="K4093" s="8"/>
      <c r="L4093" s="8"/>
      <c r="M4093" s="9"/>
      <c r="N4093" s="8"/>
      <c r="O4093" s="8"/>
      <c r="P4093" s="9"/>
      <c r="Q4093" s="8"/>
      <c r="R4093" s="8"/>
      <c r="S4093" s="9"/>
      <c r="T4093" s="8"/>
      <c r="U4093" s="8"/>
      <c r="V4093" s="9"/>
      <c r="W4093" s="8"/>
      <c r="X4093" s="8"/>
      <c r="Y4093" s="9"/>
      <c r="Z4093" s="8"/>
      <c r="AA4093" s="8"/>
      <c r="AB4093" s="9"/>
      <c r="AD4093" s="8"/>
      <c r="AE4093" s="9"/>
      <c r="AF4093" s="8"/>
      <c r="AG4093" s="8"/>
      <c r="AH4093" s="3"/>
      <c r="AI4093" s="8"/>
    </row>
    <row r="4094" spans="1:35" s="10" customFormat="1" ht="18.95" customHeight="1" x14ac:dyDescent="0.25">
      <c r="A4094" s="8"/>
      <c r="B4094" s="8"/>
      <c r="C4094" s="8"/>
      <c r="D4094" s="9"/>
      <c r="E4094" s="8"/>
      <c r="F4094" s="8"/>
      <c r="G4094" s="9"/>
      <c r="H4094" s="8"/>
      <c r="I4094" s="8"/>
      <c r="J4094" s="9"/>
      <c r="K4094" s="8"/>
      <c r="L4094" s="8"/>
      <c r="M4094" s="9"/>
      <c r="N4094" s="8"/>
      <c r="O4094" s="8"/>
      <c r="P4094" s="9"/>
      <c r="Q4094" s="8"/>
      <c r="R4094" s="8"/>
      <c r="S4094" s="9"/>
      <c r="T4094" s="8"/>
      <c r="U4094" s="8"/>
      <c r="V4094" s="9"/>
      <c r="W4094" s="8"/>
      <c r="X4094" s="8"/>
      <c r="Y4094" s="9"/>
      <c r="Z4094" s="8"/>
      <c r="AA4094" s="8"/>
      <c r="AB4094" s="9"/>
      <c r="AD4094" s="8"/>
      <c r="AE4094" s="9"/>
      <c r="AF4094" s="8"/>
      <c r="AG4094" s="8"/>
      <c r="AH4094" s="3"/>
      <c r="AI4094" s="8"/>
    </row>
    <row r="4095" spans="1:35" s="10" customFormat="1" ht="18.95" customHeight="1" x14ac:dyDescent="0.25">
      <c r="A4095" s="8"/>
      <c r="B4095" s="8"/>
      <c r="C4095" s="8"/>
      <c r="D4095" s="9"/>
      <c r="E4095" s="8"/>
      <c r="F4095" s="8"/>
      <c r="G4095" s="9"/>
      <c r="H4095" s="8"/>
      <c r="I4095" s="8"/>
      <c r="J4095" s="9"/>
      <c r="K4095" s="8"/>
      <c r="L4095" s="8"/>
      <c r="M4095" s="9"/>
      <c r="N4095" s="8"/>
      <c r="O4095" s="8"/>
      <c r="P4095" s="9"/>
      <c r="Q4095" s="8"/>
      <c r="R4095" s="8"/>
      <c r="S4095" s="9"/>
      <c r="T4095" s="8"/>
      <c r="U4095" s="8"/>
      <c r="V4095" s="9"/>
      <c r="W4095" s="8"/>
      <c r="X4095" s="8"/>
      <c r="Y4095" s="9"/>
      <c r="Z4095" s="8"/>
      <c r="AA4095" s="8"/>
      <c r="AB4095" s="9"/>
      <c r="AD4095" s="8"/>
      <c r="AE4095" s="9"/>
      <c r="AF4095" s="8"/>
      <c r="AG4095" s="8"/>
      <c r="AH4095" s="3"/>
      <c r="AI4095" s="8"/>
    </row>
    <row r="4096" spans="1:35" s="10" customFormat="1" ht="18.95" customHeight="1" x14ac:dyDescent="0.25">
      <c r="A4096" s="8"/>
      <c r="B4096" s="8"/>
      <c r="C4096" s="8"/>
      <c r="D4096" s="9"/>
      <c r="E4096" s="8"/>
      <c r="F4096" s="8"/>
      <c r="G4096" s="9"/>
      <c r="H4096" s="8"/>
      <c r="I4096" s="8"/>
      <c r="J4096" s="9"/>
      <c r="K4096" s="8"/>
      <c r="L4096" s="8"/>
      <c r="M4096" s="9"/>
      <c r="N4096" s="8"/>
      <c r="O4096" s="8"/>
      <c r="P4096" s="9"/>
      <c r="Q4096" s="8"/>
      <c r="R4096" s="8"/>
      <c r="S4096" s="9"/>
      <c r="T4096" s="8"/>
      <c r="U4096" s="8"/>
      <c r="V4096" s="9"/>
      <c r="W4096" s="8"/>
      <c r="X4096" s="8"/>
      <c r="Y4096" s="9"/>
      <c r="Z4096" s="8"/>
      <c r="AA4096" s="8"/>
      <c r="AB4096" s="9"/>
      <c r="AD4096" s="8"/>
      <c r="AE4096" s="9"/>
      <c r="AF4096" s="8"/>
      <c r="AG4096" s="8"/>
      <c r="AH4096" s="3"/>
      <c r="AI4096" s="8"/>
    </row>
    <row r="4097" spans="1:35" s="10" customFormat="1" ht="18.95" customHeight="1" x14ac:dyDescent="0.25">
      <c r="A4097" s="8"/>
      <c r="B4097" s="8"/>
      <c r="C4097" s="8"/>
      <c r="D4097" s="9"/>
      <c r="E4097" s="8"/>
      <c r="F4097" s="8"/>
      <c r="G4097" s="9"/>
      <c r="H4097" s="8"/>
      <c r="I4097" s="8"/>
      <c r="J4097" s="9"/>
      <c r="K4097" s="8"/>
      <c r="L4097" s="8"/>
      <c r="M4097" s="9"/>
      <c r="N4097" s="8"/>
      <c r="O4097" s="8"/>
      <c r="P4097" s="9"/>
      <c r="Q4097" s="8"/>
      <c r="R4097" s="8"/>
      <c r="S4097" s="9"/>
      <c r="T4097" s="8"/>
      <c r="U4097" s="8"/>
      <c r="V4097" s="9"/>
      <c r="W4097" s="8"/>
      <c r="X4097" s="8"/>
      <c r="Y4097" s="9"/>
      <c r="Z4097" s="8"/>
      <c r="AA4097" s="8"/>
      <c r="AB4097" s="9"/>
      <c r="AD4097" s="8"/>
      <c r="AE4097" s="9"/>
      <c r="AF4097" s="8"/>
      <c r="AG4097" s="8"/>
      <c r="AH4097" s="3"/>
      <c r="AI4097" s="8"/>
    </row>
    <row r="4098" spans="1:35" s="10" customFormat="1" ht="18.95" customHeight="1" x14ac:dyDescent="0.25">
      <c r="A4098" s="8"/>
      <c r="B4098" s="8"/>
      <c r="C4098" s="8"/>
      <c r="D4098" s="9"/>
      <c r="E4098" s="8"/>
      <c r="F4098" s="8"/>
      <c r="G4098" s="9"/>
      <c r="H4098" s="8"/>
      <c r="I4098" s="8"/>
      <c r="J4098" s="9"/>
      <c r="K4098" s="8"/>
      <c r="L4098" s="8"/>
      <c r="M4098" s="9"/>
      <c r="N4098" s="8"/>
      <c r="O4098" s="8"/>
      <c r="P4098" s="9"/>
      <c r="Q4098" s="8"/>
      <c r="R4098" s="8"/>
      <c r="S4098" s="9"/>
      <c r="T4098" s="8"/>
      <c r="U4098" s="8"/>
      <c r="V4098" s="9"/>
      <c r="W4098" s="8"/>
      <c r="X4098" s="8"/>
      <c r="Y4098" s="9"/>
      <c r="Z4098" s="8"/>
      <c r="AA4098" s="8"/>
      <c r="AB4098" s="9"/>
      <c r="AD4098" s="8"/>
      <c r="AE4098" s="9"/>
      <c r="AF4098" s="8"/>
      <c r="AG4098" s="8"/>
      <c r="AH4098" s="3"/>
      <c r="AI4098" s="8"/>
    </row>
    <row r="4099" spans="1:35" s="10" customFormat="1" ht="18.95" customHeight="1" x14ac:dyDescent="0.25">
      <c r="A4099" s="8"/>
      <c r="B4099" s="8"/>
      <c r="C4099" s="8"/>
      <c r="D4099" s="9"/>
      <c r="E4099" s="8"/>
      <c r="F4099" s="8"/>
      <c r="G4099" s="9"/>
      <c r="H4099" s="8"/>
      <c r="I4099" s="8"/>
      <c r="J4099" s="9"/>
      <c r="K4099" s="8"/>
      <c r="L4099" s="8"/>
      <c r="M4099" s="9"/>
      <c r="N4099" s="8"/>
      <c r="O4099" s="8"/>
      <c r="P4099" s="9"/>
      <c r="Q4099" s="8"/>
      <c r="R4099" s="8"/>
      <c r="S4099" s="9"/>
      <c r="T4099" s="8"/>
      <c r="U4099" s="8"/>
      <c r="V4099" s="9"/>
      <c r="W4099" s="8"/>
      <c r="X4099" s="8"/>
      <c r="Y4099" s="9"/>
      <c r="Z4099" s="8"/>
      <c r="AA4099" s="8"/>
      <c r="AB4099" s="9"/>
      <c r="AD4099" s="8"/>
      <c r="AE4099" s="9"/>
      <c r="AF4099" s="8"/>
      <c r="AG4099" s="8"/>
      <c r="AH4099" s="3"/>
      <c r="AI4099" s="8"/>
    </row>
    <row r="4100" spans="1:35" s="10" customFormat="1" ht="18.95" customHeight="1" x14ac:dyDescent="0.25">
      <c r="A4100" s="8"/>
      <c r="B4100" s="8"/>
      <c r="C4100" s="8"/>
      <c r="D4100" s="9"/>
      <c r="E4100" s="8"/>
      <c r="F4100" s="8"/>
      <c r="G4100" s="9"/>
      <c r="H4100" s="8"/>
      <c r="I4100" s="8"/>
      <c r="J4100" s="9"/>
      <c r="K4100" s="8"/>
      <c r="L4100" s="8"/>
      <c r="M4100" s="9"/>
      <c r="N4100" s="8"/>
      <c r="O4100" s="8"/>
      <c r="P4100" s="9"/>
      <c r="Q4100" s="8"/>
      <c r="R4100" s="8"/>
      <c r="S4100" s="9"/>
      <c r="T4100" s="8"/>
      <c r="U4100" s="8"/>
      <c r="V4100" s="9"/>
      <c r="W4100" s="8"/>
      <c r="X4100" s="8"/>
      <c r="Y4100" s="9"/>
      <c r="Z4100" s="8"/>
      <c r="AA4100" s="8"/>
      <c r="AB4100" s="9"/>
      <c r="AD4100" s="8"/>
      <c r="AE4100" s="9"/>
      <c r="AF4100" s="8"/>
      <c r="AG4100" s="8"/>
      <c r="AH4100" s="3"/>
      <c r="AI4100" s="8"/>
    </row>
    <row r="4101" spans="1:35" s="10" customFormat="1" ht="18.95" customHeight="1" x14ac:dyDescent="0.25">
      <c r="A4101" s="8"/>
      <c r="B4101" s="8"/>
      <c r="C4101" s="8"/>
      <c r="D4101" s="9"/>
      <c r="E4101" s="8"/>
      <c r="F4101" s="8"/>
      <c r="G4101" s="9"/>
      <c r="H4101" s="8"/>
      <c r="I4101" s="8"/>
      <c r="J4101" s="9"/>
      <c r="K4101" s="8"/>
      <c r="L4101" s="8"/>
      <c r="M4101" s="9"/>
      <c r="N4101" s="8"/>
      <c r="O4101" s="8"/>
      <c r="P4101" s="9"/>
      <c r="Q4101" s="8"/>
      <c r="R4101" s="8"/>
      <c r="S4101" s="9"/>
      <c r="T4101" s="8"/>
      <c r="U4101" s="8"/>
      <c r="V4101" s="9"/>
      <c r="W4101" s="8"/>
      <c r="X4101" s="8"/>
      <c r="Y4101" s="9"/>
      <c r="Z4101" s="8"/>
      <c r="AA4101" s="8"/>
      <c r="AB4101" s="9"/>
      <c r="AD4101" s="8"/>
      <c r="AE4101" s="9"/>
      <c r="AF4101" s="8"/>
      <c r="AG4101" s="8"/>
      <c r="AH4101" s="3"/>
      <c r="AI4101" s="8"/>
    </row>
    <row r="4102" spans="1:35" s="10" customFormat="1" ht="18.95" customHeight="1" x14ac:dyDescent="0.25">
      <c r="A4102" s="8"/>
      <c r="B4102" s="8"/>
      <c r="C4102" s="8"/>
      <c r="D4102" s="9"/>
      <c r="E4102" s="8"/>
      <c r="F4102" s="8"/>
      <c r="G4102" s="9"/>
      <c r="H4102" s="8"/>
      <c r="I4102" s="8"/>
      <c r="J4102" s="9"/>
      <c r="K4102" s="8"/>
      <c r="L4102" s="8"/>
      <c r="M4102" s="9"/>
      <c r="N4102" s="8"/>
      <c r="O4102" s="8"/>
      <c r="P4102" s="9"/>
      <c r="Q4102" s="8"/>
      <c r="R4102" s="8"/>
      <c r="S4102" s="9"/>
      <c r="T4102" s="8"/>
      <c r="U4102" s="8"/>
      <c r="V4102" s="9"/>
      <c r="W4102" s="8"/>
      <c r="X4102" s="8"/>
      <c r="Y4102" s="9"/>
      <c r="Z4102" s="8"/>
      <c r="AA4102" s="8"/>
      <c r="AB4102" s="9"/>
      <c r="AD4102" s="8"/>
      <c r="AE4102" s="9"/>
      <c r="AF4102" s="8"/>
      <c r="AG4102" s="8"/>
      <c r="AH4102" s="3"/>
      <c r="AI4102" s="8"/>
    </row>
    <row r="4103" spans="1:35" s="10" customFormat="1" ht="18.95" customHeight="1" x14ac:dyDescent="0.25">
      <c r="A4103" s="8"/>
      <c r="B4103" s="8"/>
      <c r="C4103" s="8"/>
      <c r="D4103" s="9"/>
      <c r="E4103" s="8"/>
      <c r="F4103" s="8"/>
      <c r="G4103" s="9"/>
      <c r="H4103" s="8"/>
      <c r="I4103" s="8"/>
      <c r="J4103" s="9"/>
      <c r="K4103" s="8"/>
      <c r="L4103" s="8"/>
      <c r="M4103" s="9"/>
      <c r="N4103" s="8"/>
      <c r="O4103" s="8"/>
      <c r="P4103" s="9"/>
      <c r="Q4103" s="8"/>
      <c r="R4103" s="8"/>
      <c r="S4103" s="9"/>
      <c r="T4103" s="8"/>
      <c r="U4103" s="8"/>
      <c r="V4103" s="9"/>
      <c r="W4103" s="8"/>
      <c r="X4103" s="8"/>
      <c r="Y4103" s="9"/>
      <c r="Z4103" s="8"/>
      <c r="AA4103" s="8"/>
      <c r="AB4103" s="9"/>
      <c r="AD4103" s="8"/>
      <c r="AE4103" s="9"/>
      <c r="AF4103" s="8"/>
      <c r="AG4103" s="8"/>
      <c r="AH4103" s="3"/>
      <c r="AI4103" s="8"/>
    </row>
    <row r="4104" spans="1:35" s="10" customFormat="1" ht="18.95" customHeight="1" x14ac:dyDescent="0.25">
      <c r="A4104" s="8"/>
      <c r="B4104" s="8"/>
      <c r="C4104" s="8"/>
      <c r="D4104" s="9"/>
      <c r="E4104" s="8"/>
      <c r="F4104" s="8"/>
      <c r="G4104" s="9"/>
      <c r="H4104" s="8"/>
      <c r="I4104" s="8"/>
      <c r="J4104" s="9"/>
      <c r="K4104" s="8"/>
      <c r="L4104" s="8"/>
      <c r="M4104" s="9"/>
      <c r="N4104" s="8"/>
      <c r="O4104" s="8"/>
      <c r="P4104" s="9"/>
      <c r="Q4104" s="8"/>
      <c r="R4104" s="8"/>
      <c r="S4104" s="9"/>
      <c r="T4104" s="8"/>
      <c r="U4104" s="8"/>
      <c r="V4104" s="9"/>
      <c r="W4104" s="8"/>
      <c r="X4104" s="8"/>
      <c r="Y4104" s="9"/>
      <c r="Z4104" s="8"/>
      <c r="AA4104" s="8"/>
      <c r="AB4104" s="9"/>
      <c r="AD4104" s="8"/>
      <c r="AE4104" s="9"/>
      <c r="AF4104" s="8"/>
      <c r="AG4104" s="8"/>
      <c r="AH4104" s="3"/>
      <c r="AI4104" s="8"/>
    </row>
    <row r="4105" spans="1:35" s="10" customFormat="1" ht="18.95" customHeight="1" x14ac:dyDescent="0.25">
      <c r="A4105" s="8"/>
      <c r="B4105" s="8"/>
      <c r="C4105" s="8"/>
      <c r="D4105" s="9"/>
      <c r="E4105" s="8"/>
      <c r="F4105" s="8"/>
      <c r="G4105" s="9"/>
      <c r="H4105" s="8"/>
      <c r="I4105" s="8"/>
      <c r="J4105" s="9"/>
      <c r="K4105" s="8"/>
      <c r="L4105" s="8"/>
      <c r="M4105" s="9"/>
      <c r="N4105" s="8"/>
      <c r="O4105" s="8"/>
      <c r="P4105" s="9"/>
      <c r="Q4105" s="8"/>
      <c r="R4105" s="8"/>
      <c r="S4105" s="9"/>
      <c r="T4105" s="8"/>
      <c r="U4105" s="8"/>
      <c r="V4105" s="9"/>
      <c r="W4105" s="8"/>
      <c r="X4105" s="8"/>
      <c r="Y4105" s="9"/>
      <c r="Z4105" s="8"/>
      <c r="AA4105" s="8"/>
      <c r="AB4105" s="9"/>
      <c r="AD4105" s="8"/>
      <c r="AE4105" s="9"/>
      <c r="AF4105" s="8"/>
      <c r="AG4105" s="8"/>
      <c r="AH4105" s="3"/>
      <c r="AI4105" s="8"/>
    </row>
    <row r="4106" spans="1:35" s="10" customFormat="1" ht="18.95" customHeight="1" x14ac:dyDescent="0.25">
      <c r="A4106" s="8"/>
      <c r="B4106" s="8"/>
      <c r="C4106" s="8"/>
      <c r="D4106" s="9"/>
      <c r="E4106" s="8"/>
      <c r="F4106" s="8"/>
      <c r="G4106" s="9"/>
      <c r="H4106" s="8"/>
      <c r="I4106" s="8"/>
      <c r="J4106" s="9"/>
      <c r="K4106" s="8"/>
      <c r="L4106" s="8"/>
      <c r="M4106" s="9"/>
      <c r="N4106" s="8"/>
      <c r="O4106" s="8"/>
      <c r="P4106" s="9"/>
      <c r="Q4106" s="8"/>
      <c r="R4106" s="8"/>
      <c r="S4106" s="9"/>
      <c r="T4106" s="8"/>
      <c r="U4106" s="8"/>
      <c r="V4106" s="9"/>
      <c r="W4106" s="8"/>
      <c r="X4106" s="8"/>
      <c r="Y4106" s="9"/>
      <c r="Z4106" s="8"/>
      <c r="AA4106" s="8"/>
      <c r="AB4106" s="9"/>
      <c r="AD4106" s="8"/>
      <c r="AE4106" s="9"/>
      <c r="AF4106" s="8"/>
      <c r="AG4106" s="8"/>
      <c r="AH4106" s="3"/>
      <c r="AI4106" s="8"/>
    </row>
    <row r="4107" spans="1:35" s="10" customFormat="1" ht="18.95" customHeight="1" x14ac:dyDescent="0.25">
      <c r="A4107" s="8"/>
      <c r="B4107" s="8"/>
      <c r="C4107" s="8"/>
      <c r="D4107" s="9"/>
      <c r="E4107" s="8"/>
      <c r="F4107" s="8"/>
      <c r="G4107" s="9"/>
      <c r="H4107" s="8"/>
      <c r="I4107" s="8"/>
      <c r="J4107" s="9"/>
      <c r="K4107" s="8"/>
      <c r="L4107" s="8"/>
      <c r="M4107" s="9"/>
      <c r="N4107" s="8"/>
      <c r="O4107" s="8"/>
      <c r="P4107" s="9"/>
      <c r="Q4107" s="8"/>
      <c r="R4107" s="8"/>
      <c r="S4107" s="9"/>
      <c r="T4107" s="8"/>
      <c r="U4107" s="8"/>
      <c r="V4107" s="9"/>
      <c r="W4107" s="8"/>
      <c r="X4107" s="8"/>
      <c r="Y4107" s="9"/>
      <c r="Z4107" s="8"/>
      <c r="AA4107" s="8"/>
      <c r="AB4107" s="9"/>
      <c r="AD4107" s="8"/>
      <c r="AE4107" s="9"/>
      <c r="AF4107" s="8"/>
      <c r="AG4107" s="8"/>
      <c r="AH4107" s="3"/>
      <c r="AI4107" s="8"/>
    </row>
    <row r="4108" spans="1:35" s="10" customFormat="1" ht="18.95" customHeight="1" x14ac:dyDescent="0.25">
      <c r="A4108" s="8"/>
      <c r="B4108" s="8"/>
      <c r="C4108" s="8"/>
      <c r="D4108" s="9"/>
      <c r="E4108" s="8"/>
      <c r="F4108" s="8"/>
      <c r="G4108" s="9"/>
      <c r="H4108" s="8"/>
      <c r="I4108" s="8"/>
      <c r="J4108" s="9"/>
      <c r="K4108" s="8"/>
      <c r="L4108" s="8"/>
      <c r="M4108" s="9"/>
      <c r="N4108" s="8"/>
      <c r="O4108" s="8"/>
      <c r="P4108" s="9"/>
      <c r="Q4108" s="8"/>
      <c r="R4108" s="8"/>
      <c r="S4108" s="9"/>
      <c r="T4108" s="8"/>
      <c r="U4108" s="8"/>
      <c r="V4108" s="9"/>
      <c r="W4108" s="8"/>
      <c r="X4108" s="8"/>
      <c r="Y4108" s="9"/>
      <c r="Z4108" s="8"/>
      <c r="AA4108" s="8"/>
      <c r="AB4108" s="9"/>
      <c r="AD4108" s="8"/>
      <c r="AE4108" s="9"/>
      <c r="AF4108" s="8"/>
      <c r="AG4108" s="8"/>
      <c r="AH4108" s="3"/>
      <c r="AI4108" s="8"/>
    </row>
    <row r="4109" spans="1:35" s="10" customFormat="1" ht="18.95" customHeight="1" x14ac:dyDescent="0.25">
      <c r="A4109" s="8"/>
      <c r="B4109" s="8"/>
      <c r="C4109" s="8"/>
      <c r="D4109" s="9"/>
      <c r="E4109" s="8"/>
      <c r="F4109" s="8"/>
      <c r="G4109" s="9"/>
      <c r="H4109" s="8"/>
      <c r="I4109" s="8"/>
      <c r="J4109" s="9"/>
      <c r="K4109" s="8"/>
      <c r="L4109" s="8"/>
      <c r="M4109" s="9"/>
      <c r="N4109" s="8"/>
      <c r="O4109" s="8"/>
      <c r="P4109" s="9"/>
      <c r="Q4109" s="8"/>
      <c r="R4109" s="8"/>
      <c r="S4109" s="9"/>
      <c r="T4109" s="8"/>
      <c r="U4109" s="8"/>
      <c r="V4109" s="9"/>
      <c r="W4109" s="8"/>
      <c r="X4109" s="8"/>
      <c r="Y4109" s="9"/>
      <c r="Z4109" s="8"/>
      <c r="AA4109" s="8"/>
      <c r="AB4109" s="9"/>
      <c r="AD4109" s="8"/>
      <c r="AE4109" s="9"/>
      <c r="AF4109" s="8"/>
      <c r="AG4109" s="8"/>
      <c r="AH4109" s="3"/>
      <c r="AI4109" s="8"/>
    </row>
    <row r="4110" spans="1:35" s="10" customFormat="1" ht="18.95" customHeight="1" x14ac:dyDescent="0.25">
      <c r="A4110" s="8"/>
      <c r="B4110" s="8"/>
      <c r="C4110" s="8"/>
      <c r="D4110" s="9"/>
      <c r="E4110" s="8"/>
      <c r="F4110" s="8"/>
      <c r="G4110" s="9"/>
      <c r="H4110" s="8"/>
      <c r="I4110" s="8"/>
      <c r="J4110" s="9"/>
      <c r="K4110" s="8"/>
      <c r="L4110" s="8"/>
      <c r="M4110" s="9"/>
      <c r="N4110" s="8"/>
      <c r="O4110" s="8"/>
      <c r="P4110" s="9"/>
      <c r="Q4110" s="8"/>
      <c r="R4110" s="8"/>
      <c r="S4110" s="9"/>
      <c r="T4110" s="8"/>
      <c r="U4110" s="8"/>
      <c r="V4110" s="9"/>
      <c r="W4110" s="8"/>
      <c r="X4110" s="8"/>
      <c r="Y4110" s="9"/>
      <c r="Z4110" s="8"/>
      <c r="AA4110" s="8"/>
      <c r="AB4110" s="9"/>
      <c r="AD4110" s="8"/>
      <c r="AE4110" s="9"/>
      <c r="AF4110" s="8"/>
      <c r="AG4110" s="8"/>
      <c r="AH4110" s="3"/>
      <c r="AI4110" s="8"/>
    </row>
    <row r="4111" spans="1:35" s="10" customFormat="1" ht="18.95" customHeight="1" x14ac:dyDescent="0.25">
      <c r="A4111" s="8"/>
      <c r="B4111" s="8"/>
      <c r="C4111" s="8"/>
      <c r="D4111" s="9"/>
      <c r="E4111" s="8"/>
      <c r="F4111" s="8"/>
      <c r="G4111" s="9"/>
      <c r="H4111" s="8"/>
      <c r="I4111" s="8"/>
      <c r="J4111" s="9"/>
      <c r="K4111" s="8"/>
      <c r="L4111" s="8"/>
      <c r="M4111" s="9"/>
      <c r="N4111" s="8"/>
      <c r="O4111" s="8"/>
      <c r="P4111" s="9"/>
      <c r="Q4111" s="8"/>
      <c r="R4111" s="8"/>
      <c r="S4111" s="9"/>
      <c r="T4111" s="8"/>
      <c r="U4111" s="8"/>
      <c r="V4111" s="9"/>
      <c r="W4111" s="8"/>
      <c r="X4111" s="8"/>
      <c r="Y4111" s="9"/>
      <c r="Z4111" s="8"/>
      <c r="AA4111" s="8"/>
      <c r="AB4111" s="9"/>
      <c r="AD4111" s="8"/>
      <c r="AE4111" s="9"/>
      <c r="AF4111" s="8"/>
      <c r="AG4111" s="8"/>
      <c r="AH4111" s="3"/>
      <c r="AI4111" s="8"/>
    </row>
    <row r="4112" spans="1:35" s="10" customFormat="1" ht="18.95" customHeight="1" x14ac:dyDescent="0.25">
      <c r="A4112" s="8"/>
      <c r="B4112" s="8"/>
      <c r="C4112" s="8"/>
      <c r="D4112" s="9"/>
      <c r="E4112" s="8"/>
      <c r="F4112" s="8"/>
      <c r="G4112" s="9"/>
      <c r="H4112" s="8"/>
      <c r="I4112" s="8"/>
      <c r="J4112" s="9"/>
      <c r="K4112" s="8"/>
      <c r="L4112" s="8"/>
      <c r="M4112" s="9"/>
      <c r="N4112" s="8"/>
      <c r="O4112" s="8"/>
      <c r="P4112" s="9"/>
      <c r="Q4112" s="8"/>
      <c r="R4112" s="8"/>
      <c r="S4112" s="9"/>
      <c r="T4112" s="8"/>
      <c r="U4112" s="8"/>
      <c r="V4112" s="9"/>
      <c r="W4112" s="8"/>
      <c r="X4112" s="8"/>
      <c r="Y4112" s="9"/>
      <c r="Z4112" s="8"/>
      <c r="AA4112" s="8"/>
      <c r="AB4112" s="9"/>
      <c r="AD4112" s="8"/>
      <c r="AE4112" s="9"/>
      <c r="AF4112" s="8"/>
      <c r="AG4112" s="8"/>
      <c r="AH4112" s="3"/>
      <c r="AI4112" s="8"/>
    </row>
    <row r="4113" spans="1:35" s="10" customFormat="1" ht="18.95" customHeight="1" x14ac:dyDescent="0.25">
      <c r="A4113" s="8"/>
      <c r="B4113" s="8"/>
      <c r="C4113" s="8"/>
      <c r="D4113" s="9"/>
      <c r="E4113" s="8"/>
      <c r="F4113" s="8"/>
      <c r="G4113" s="9"/>
      <c r="H4113" s="8"/>
      <c r="I4113" s="8"/>
      <c r="J4113" s="9"/>
      <c r="K4113" s="8"/>
      <c r="L4113" s="8"/>
      <c r="M4113" s="9"/>
      <c r="N4113" s="8"/>
      <c r="O4113" s="8"/>
      <c r="P4113" s="9"/>
      <c r="Q4113" s="8"/>
      <c r="R4113" s="8"/>
      <c r="S4113" s="9"/>
      <c r="T4113" s="8"/>
      <c r="U4113" s="8"/>
      <c r="V4113" s="9"/>
      <c r="W4113" s="8"/>
      <c r="X4113" s="8"/>
      <c r="Y4113" s="9"/>
      <c r="Z4113" s="8"/>
      <c r="AA4113" s="8"/>
      <c r="AB4113" s="9"/>
      <c r="AD4113" s="8"/>
      <c r="AE4113" s="9"/>
      <c r="AF4113" s="8"/>
      <c r="AG4113" s="8"/>
      <c r="AH4113" s="3"/>
      <c r="AI4113" s="8"/>
    </row>
    <row r="4114" spans="1:35" s="10" customFormat="1" ht="18.95" customHeight="1" x14ac:dyDescent="0.25">
      <c r="A4114" s="8"/>
      <c r="B4114" s="8"/>
      <c r="C4114" s="8"/>
      <c r="D4114" s="9"/>
      <c r="E4114" s="8"/>
      <c r="F4114" s="8"/>
      <c r="G4114" s="9"/>
      <c r="H4114" s="8"/>
      <c r="I4114" s="8"/>
      <c r="J4114" s="9"/>
      <c r="K4114" s="8"/>
      <c r="L4114" s="8"/>
      <c r="M4114" s="9"/>
      <c r="N4114" s="8"/>
      <c r="O4114" s="8"/>
      <c r="P4114" s="9"/>
      <c r="Q4114" s="8"/>
      <c r="R4114" s="8"/>
      <c r="S4114" s="9"/>
      <c r="T4114" s="8"/>
      <c r="U4114" s="8"/>
      <c r="V4114" s="9"/>
      <c r="W4114" s="8"/>
      <c r="X4114" s="8"/>
      <c r="Y4114" s="9"/>
      <c r="Z4114" s="8"/>
      <c r="AA4114" s="8"/>
      <c r="AB4114" s="9"/>
      <c r="AD4114" s="8"/>
      <c r="AE4114" s="9"/>
      <c r="AF4114" s="8"/>
      <c r="AG4114" s="8"/>
      <c r="AH4114" s="3"/>
      <c r="AI4114" s="8"/>
    </row>
    <row r="4115" spans="1:35" s="10" customFormat="1" ht="18.95" customHeight="1" x14ac:dyDescent="0.25">
      <c r="A4115" s="8"/>
      <c r="B4115" s="8"/>
      <c r="C4115" s="8"/>
      <c r="D4115" s="9"/>
      <c r="E4115" s="8"/>
      <c r="F4115" s="8"/>
      <c r="G4115" s="9"/>
      <c r="H4115" s="8"/>
      <c r="I4115" s="8"/>
      <c r="J4115" s="9"/>
      <c r="K4115" s="8"/>
      <c r="L4115" s="8"/>
      <c r="M4115" s="9"/>
      <c r="N4115" s="8"/>
      <c r="O4115" s="8"/>
      <c r="P4115" s="9"/>
      <c r="Q4115" s="8"/>
      <c r="R4115" s="8"/>
      <c r="S4115" s="9"/>
      <c r="T4115" s="8"/>
      <c r="U4115" s="8"/>
      <c r="V4115" s="9"/>
      <c r="W4115" s="8"/>
      <c r="X4115" s="8"/>
      <c r="Y4115" s="9"/>
      <c r="Z4115" s="8"/>
      <c r="AA4115" s="8"/>
      <c r="AB4115" s="9"/>
      <c r="AD4115" s="8"/>
      <c r="AE4115" s="9"/>
      <c r="AF4115" s="8"/>
      <c r="AG4115" s="8"/>
      <c r="AH4115" s="3"/>
      <c r="AI4115" s="8"/>
    </row>
    <row r="4116" spans="1:35" s="10" customFormat="1" ht="18.95" customHeight="1" x14ac:dyDescent="0.25">
      <c r="A4116" s="8"/>
      <c r="B4116" s="8"/>
      <c r="C4116" s="8"/>
      <c r="D4116" s="9"/>
      <c r="E4116" s="8"/>
      <c r="F4116" s="8"/>
      <c r="G4116" s="9"/>
      <c r="H4116" s="8"/>
      <c r="I4116" s="8"/>
      <c r="J4116" s="9"/>
      <c r="K4116" s="8"/>
      <c r="L4116" s="8"/>
      <c r="M4116" s="9"/>
      <c r="N4116" s="8"/>
      <c r="O4116" s="8"/>
      <c r="P4116" s="9"/>
      <c r="Q4116" s="8"/>
      <c r="R4116" s="8"/>
      <c r="S4116" s="9"/>
      <c r="T4116" s="8"/>
      <c r="U4116" s="8"/>
      <c r="V4116" s="9"/>
      <c r="W4116" s="8"/>
      <c r="X4116" s="8"/>
      <c r="Y4116" s="9"/>
      <c r="Z4116" s="8"/>
      <c r="AA4116" s="8"/>
      <c r="AB4116" s="9"/>
      <c r="AD4116" s="8"/>
      <c r="AE4116" s="9"/>
      <c r="AF4116" s="8"/>
      <c r="AG4116" s="8"/>
      <c r="AH4116" s="3"/>
      <c r="AI4116" s="8"/>
    </row>
    <row r="4117" spans="1:35" s="10" customFormat="1" ht="18.95" customHeight="1" x14ac:dyDescent="0.25">
      <c r="A4117" s="8"/>
      <c r="B4117" s="8"/>
      <c r="C4117" s="8"/>
      <c r="D4117" s="9"/>
      <c r="E4117" s="8"/>
      <c r="F4117" s="8"/>
      <c r="G4117" s="9"/>
      <c r="H4117" s="8"/>
      <c r="I4117" s="8"/>
      <c r="J4117" s="9"/>
      <c r="K4117" s="8"/>
      <c r="L4117" s="8"/>
      <c r="M4117" s="9"/>
      <c r="N4117" s="8"/>
      <c r="O4117" s="8"/>
      <c r="P4117" s="9"/>
      <c r="Q4117" s="8"/>
      <c r="R4117" s="8"/>
      <c r="S4117" s="9"/>
      <c r="T4117" s="8"/>
      <c r="U4117" s="8"/>
      <c r="V4117" s="9"/>
      <c r="W4117" s="8"/>
      <c r="X4117" s="8"/>
      <c r="Y4117" s="9"/>
      <c r="Z4117" s="8"/>
      <c r="AA4117" s="8"/>
      <c r="AB4117" s="9"/>
      <c r="AD4117" s="8"/>
      <c r="AE4117" s="9"/>
      <c r="AF4117" s="8"/>
      <c r="AG4117" s="8"/>
      <c r="AH4117" s="3"/>
      <c r="AI4117" s="8"/>
    </row>
    <row r="4118" spans="1:35" s="10" customFormat="1" ht="18.95" customHeight="1" x14ac:dyDescent="0.25">
      <c r="A4118" s="8"/>
      <c r="B4118" s="8"/>
      <c r="C4118" s="8"/>
      <c r="D4118" s="9"/>
      <c r="E4118" s="8"/>
      <c r="F4118" s="8"/>
      <c r="G4118" s="9"/>
      <c r="H4118" s="8"/>
      <c r="I4118" s="8"/>
      <c r="J4118" s="9"/>
      <c r="K4118" s="8"/>
      <c r="L4118" s="8"/>
      <c r="M4118" s="9"/>
      <c r="N4118" s="8"/>
      <c r="O4118" s="8"/>
      <c r="P4118" s="9"/>
      <c r="Q4118" s="8"/>
      <c r="R4118" s="8"/>
      <c r="S4118" s="9"/>
      <c r="T4118" s="8"/>
      <c r="U4118" s="8"/>
      <c r="V4118" s="9"/>
      <c r="W4118" s="8"/>
      <c r="X4118" s="8"/>
      <c r="Y4118" s="9"/>
      <c r="Z4118" s="8"/>
      <c r="AA4118" s="8"/>
      <c r="AB4118" s="9"/>
      <c r="AD4118" s="8"/>
      <c r="AE4118" s="9"/>
      <c r="AF4118" s="8"/>
      <c r="AG4118" s="8"/>
      <c r="AH4118" s="3"/>
      <c r="AI4118" s="8"/>
    </row>
    <row r="4119" spans="1:35" s="10" customFormat="1" ht="18.95" customHeight="1" x14ac:dyDescent="0.25">
      <c r="A4119" s="8"/>
      <c r="B4119" s="8"/>
      <c r="C4119" s="8"/>
      <c r="D4119" s="9"/>
      <c r="E4119" s="8"/>
      <c r="F4119" s="8"/>
      <c r="G4119" s="9"/>
      <c r="H4119" s="8"/>
      <c r="I4119" s="8"/>
      <c r="J4119" s="9"/>
      <c r="K4119" s="8"/>
      <c r="L4119" s="8"/>
      <c r="M4119" s="9"/>
      <c r="N4119" s="8"/>
      <c r="O4119" s="8"/>
      <c r="P4119" s="9"/>
      <c r="Q4119" s="8"/>
      <c r="R4119" s="8"/>
      <c r="S4119" s="9"/>
      <c r="T4119" s="8"/>
      <c r="U4119" s="8"/>
      <c r="V4119" s="9"/>
      <c r="W4119" s="8"/>
      <c r="X4119" s="8"/>
      <c r="Y4119" s="9"/>
      <c r="Z4119" s="8"/>
      <c r="AA4119" s="8"/>
      <c r="AB4119" s="9"/>
      <c r="AD4119" s="8"/>
      <c r="AE4119" s="9"/>
      <c r="AF4119" s="8"/>
      <c r="AG4119" s="8"/>
      <c r="AH4119" s="3"/>
      <c r="AI4119" s="8"/>
    </row>
    <row r="4120" spans="1:35" s="10" customFormat="1" ht="18.95" customHeight="1" x14ac:dyDescent="0.25">
      <c r="A4120" s="8"/>
      <c r="B4120" s="8"/>
      <c r="C4120" s="8"/>
      <c r="D4120" s="9"/>
      <c r="E4120" s="8"/>
      <c r="F4120" s="8"/>
      <c r="G4120" s="9"/>
      <c r="H4120" s="8"/>
      <c r="I4120" s="8"/>
      <c r="J4120" s="9"/>
      <c r="K4120" s="8"/>
      <c r="L4120" s="8"/>
      <c r="M4120" s="9"/>
      <c r="N4120" s="8"/>
      <c r="O4120" s="8"/>
      <c r="P4120" s="9"/>
      <c r="Q4120" s="8"/>
      <c r="R4120" s="8"/>
      <c r="S4120" s="9"/>
      <c r="T4120" s="8"/>
      <c r="U4120" s="8"/>
      <c r="V4120" s="9"/>
      <c r="W4120" s="8"/>
      <c r="X4120" s="8"/>
      <c r="Y4120" s="9"/>
      <c r="Z4120" s="8"/>
      <c r="AA4120" s="8"/>
      <c r="AB4120" s="9"/>
      <c r="AD4120" s="8"/>
      <c r="AE4120" s="9"/>
      <c r="AF4120" s="8"/>
      <c r="AG4120" s="8"/>
      <c r="AH4120" s="3"/>
      <c r="AI4120" s="8"/>
    </row>
    <row r="4121" spans="1:35" s="10" customFormat="1" ht="18.95" customHeight="1" x14ac:dyDescent="0.25">
      <c r="A4121" s="8"/>
      <c r="B4121" s="8"/>
      <c r="C4121" s="8"/>
      <c r="D4121" s="9"/>
      <c r="E4121" s="8"/>
      <c r="F4121" s="8"/>
      <c r="G4121" s="9"/>
      <c r="H4121" s="8"/>
      <c r="I4121" s="8"/>
      <c r="J4121" s="9"/>
      <c r="K4121" s="8"/>
      <c r="L4121" s="8"/>
      <c r="M4121" s="9"/>
      <c r="N4121" s="8"/>
      <c r="O4121" s="8"/>
      <c r="P4121" s="9"/>
      <c r="Q4121" s="8"/>
      <c r="R4121" s="8"/>
      <c r="S4121" s="9"/>
      <c r="T4121" s="8"/>
      <c r="U4121" s="8"/>
      <c r="V4121" s="9"/>
      <c r="W4121" s="8"/>
      <c r="X4121" s="8"/>
      <c r="Y4121" s="9"/>
      <c r="Z4121" s="8"/>
      <c r="AA4121" s="8"/>
      <c r="AB4121" s="9"/>
      <c r="AD4121" s="8"/>
      <c r="AE4121" s="9"/>
      <c r="AF4121" s="8"/>
      <c r="AG4121" s="8"/>
      <c r="AH4121" s="3"/>
      <c r="AI4121" s="8"/>
    </row>
    <row r="4122" spans="1:35" s="10" customFormat="1" ht="18.95" customHeight="1" x14ac:dyDescent="0.25">
      <c r="A4122" s="8"/>
      <c r="B4122" s="8"/>
      <c r="C4122" s="8"/>
      <c r="D4122" s="9"/>
      <c r="E4122" s="8"/>
      <c r="F4122" s="8"/>
      <c r="G4122" s="9"/>
      <c r="H4122" s="8"/>
      <c r="I4122" s="8"/>
      <c r="J4122" s="9"/>
      <c r="K4122" s="8"/>
      <c r="L4122" s="8"/>
      <c r="M4122" s="9"/>
      <c r="N4122" s="8"/>
      <c r="O4122" s="8"/>
      <c r="P4122" s="9"/>
      <c r="Q4122" s="8"/>
      <c r="R4122" s="8"/>
      <c r="S4122" s="9"/>
      <c r="T4122" s="8"/>
      <c r="U4122" s="8"/>
      <c r="V4122" s="9"/>
      <c r="W4122" s="8"/>
      <c r="X4122" s="8"/>
      <c r="Y4122" s="9"/>
      <c r="Z4122" s="8"/>
      <c r="AA4122" s="8"/>
      <c r="AB4122" s="9"/>
      <c r="AD4122" s="8"/>
      <c r="AE4122" s="9"/>
      <c r="AF4122" s="8"/>
      <c r="AG4122" s="8"/>
      <c r="AH4122" s="3"/>
      <c r="AI4122" s="8"/>
    </row>
    <row r="4123" spans="1:35" s="10" customFormat="1" ht="18.95" customHeight="1" x14ac:dyDescent="0.25">
      <c r="A4123" s="8"/>
      <c r="B4123" s="8"/>
      <c r="C4123" s="8"/>
      <c r="D4123" s="9"/>
      <c r="E4123" s="8"/>
      <c r="F4123" s="8"/>
      <c r="G4123" s="9"/>
      <c r="H4123" s="8"/>
      <c r="I4123" s="8"/>
      <c r="J4123" s="9"/>
      <c r="K4123" s="8"/>
      <c r="L4123" s="8"/>
      <c r="M4123" s="9"/>
      <c r="N4123" s="8"/>
      <c r="O4123" s="8"/>
      <c r="P4123" s="9"/>
      <c r="Q4123" s="8"/>
      <c r="R4123" s="8"/>
      <c r="S4123" s="9"/>
      <c r="T4123" s="8"/>
      <c r="U4123" s="8"/>
      <c r="V4123" s="9"/>
      <c r="W4123" s="8"/>
      <c r="X4123" s="8"/>
      <c r="Y4123" s="9"/>
      <c r="Z4123" s="8"/>
      <c r="AA4123" s="8"/>
      <c r="AB4123" s="9"/>
      <c r="AD4123" s="8"/>
      <c r="AE4123" s="9"/>
      <c r="AF4123" s="8"/>
      <c r="AG4123" s="8"/>
      <c r="AH4123" s="3"/>
      <c r="AI4123" s="8"/>
    </row>
    <row r="4124" spans="1:35" s="10" customFormat="1" ht="18.95" customHeight="1" x14ac:dyDescent="0.25">
      <c r="A4124" s="8"/>
      <c r="B4124" s="8"/>
      <c r="C4124" s="8"/>
      <c r="D4124" s="9"/>
      <c r="E4124" s="8"/>
      <c r="F4124" s="8"/>
      <c r="G4124" s="9"/>
      <c r="H4124" s="8"/>
      <c r="I4124" s="8"/>
      <c r="J4124" s="9"/>
      <c r="K4124" s="8"/>
      <c r="L4124" s="8"/>
      <c r="M4124" s="9"/>
      <c r="N4124" s="8"/>
      <c r="O4124" s="8"/>
      <c r="P4124" s="9"/>
      <c r="Q4124" s="8"/>
      <c r="R4124" s="8"/>
      <c r="S4124" s="9"/>
      <c r="T4124" s="8"/>
      <c r="U4124" s="8"/>
      <c r="V4124" s="9"/>
      <c r="W4124" s="8"/>
      <c r="X4124" s="8"/>
      <c r="Y4124" s="9"/>
      <c r="Z4124" s="8"/>
      <c r="AA4124" s="8"/>
      <c r="AB4124" s="9"/>
      <c r="AD4124" s="8"/>
      <c r="AE4124" s="9"/>
      <c r="AF4124" s="8"/>
      <c r="AG4124" s="8"/>
      <c r="AH4124" s="3"/>
      <c r="AI4124" s="8"/>
    </row>
    <row r="4125" spans="1:35" s="10" customFormat="1" ht="18.95" customHeight="1" x14ac:dyDescent="0.25">
      <c r="A4125" s="8"/>
      <c r="B4125" s="8"/>
      <c r="C4125" s="8"/>
      <c r="D4125" s="9"/>
      <c r="E4125" s="8"/>
      <c r="F4125" s="8"/>
      <c r="G4125" s="9"/>
      <c r="H4125" s="8"/>
      <c r="I4125" s="8"/>
      <c r="J4125" s="9"/>
      <c r="K4125" s="8"/>
      <c r="L4125" s="8"/>
      <c r="M4125" s="9"/>
      <c r="N4125" s="8"/>
      <c r="O4125" s="8"/>
      <c r="P4125" s="9"/>
      <c r="Q4125" s="8"/>
      <c r="R4125" s="8"/>
      <c r="S4125" s="9"/>
      <c r="T4125" s="8"/>
      <c r="U4125" s="8"/>
      <c r="V4125" s="9"/>
      <c r="W4125" s="8"/>
      <c r="X4125" s="8"/>
      <c r="Y4125" s="9"/>
      <c r="Z4125" s="8"/>
      <c r="AA4125" s="8"/>
      <c r="AB4125" s="9"/>
      <c r="AD4125" s="8"/>
      <c r="AE4125" s="9"/>
      <c r="AF4125" s="8"/>
      <c r="AG4125" s="8"/>
      <c r="AH4125" s="3"/>
      <c r="AI4125" s="8"/>
    </row>
    <row r="4126" spans="1:35" s="10" customFormat="1" ht="18.95" customHeight="1" x14ac:dyDescent="0.25">
      <c r="A4126" s="8"/>
      <c r="B4126" s="8"/>
      <c r="C4126" s="8"/>
      <c r="D4126" s="9"/>
      <c r="E4126" s="8"/>
      <c r="F4126" s="8"/>
      <c r="G4126" s="9"/>
      <c r="H4126" s="8"/>
      <c r="I4126" s="8"/>
      <c r="J4126" s="9"/>
      <c r="K4126" s="8"/>
      <c r="L4126" s="8"/>
      <c r="M4126" s="9"/>
      <c r="N4126" s="8"/>
      <c r="O4126" s="8"/>
      <c r="P4126" s="9"/>
      <c r="Q4126" s="8"/>
      <c r="R4126" s="8"/>
      <c r="S4126" s="9"/>
      <c r="T4126" s="8"/>
      <c r="U4126" s="8"/>
      <c r="V4126" s="9"/>
      <c r="W4126" s="8"/>
      <c r="X4126" s="8"/>
      <c r="Y4126" s="9"/>
      <c r="Z4126" s="8"/>
      <c r="AA4126" s="8"/>
      <c r="AB4126" s="9"/>
      <c r="AD4126" s="8"/>
      <c r="AE4126" s="9"/>
      <c r="AF4126" s="8"/>
      <c r="AG4126" s="8"/>
      <c r="AH4126" s="3"/>
      <c r="AI4126" s="8"/>
    </row>
    <row r="4127" spans="1:35" s="10" customFormat="1" ht="18.95" customHeight="1" x14ac:dyDescent="0.25">
      <c r="A4127" s="8"/>
      <c r="B4127" s="8"/>
      <c r="C4127" s="8"/>
      <c r="D4127" s="9"/>
      <c r="E4127" s="8"/>
      <c r="F4127" s="8"/>
      <c r="G4127" s="9"/>
      <c r="H4127" s="8"/>
      <c r="I4127" s="8"/>
      <c r="J4127" s="9"/>
      <c r="K4127" s="8"/>
      <c r="L4127" s="8"/>
      <c r="M4127" s="9"/>
      <c r="N4127" s="8"/>
      <c r="O4127" s="8"/>
      <c r="P4127" s="9"/>
      <c r="Q4127" s="8"/>
      <c r="R4127" s="8"/>
      <c r="S4127" s="9"/>
      <c r="T4127" s="8"/>
      <c r="U4127" s="8"/>
      <c r="V4127" s="9"/>
      <c r="W4127" s="8"/>
      <c r="X4127" s="8"/>
      <c r="Y4127" s="9"/>
      <c r="Z4127" s="8"/>
      <c r="AA4127" s="8"/>
      <c r="AB4127" s="9"/>
      <c r="AD4127" s="8"/>
      <c r="AE4127" s="9"/>
      <c r="AF4127" s="8"/>
      <c r="AG4127" s="8"/>
      <c r="AH4127" s="3"/>
      <c r="AI4127" s="8"/>
    </row>
    <row r="4128" spans="1:35" s="10" customFormat="1" ht="18.95" customHeight="1" x14ac:dyDescent="0.25">
      <c r="A4128" s="8"/>
      <c r="B4128" s="8"/>
      <c r="C4128" s="8"/>
      <c r="D4128" s="9"/>
      <c r="E4128" s="8"/>
      <c r="F4128" s="8"/>
      <c r="G4128" s="9"/>
      <c r="H4128" s="8"/>
      <c r="I4128" s="8"/>
      <c r="J4128" s="9"/>
      <c r="K4128" s="8"/>
      <c r="L4128" s="8"/>
      <c r="M4128" s="9"/>
      <c r="N4128" s="8"/>
      <c r="O4128" s="8"/>
      <c r="P4128" s="9"/>
      <c r="Q4128" s="8"/>
      <c r="R4128" s="8"/>
      <c r="S4128" s="9"/>
      <c r="T4128" s="8"/>
      <c r="U4128" s="8"/>
      <c r="V4128" s="9"/>
      <c r="W4128" s="8"/>
      <c r="X4128" s="8"/>
      <c r="Y4128" s="9"/>
      <c r="Z4128" s="8"/>
      <c r="AA4128" s="8"/>
      <c r="AB4128" s="9"/>
      <c r="AD4128" s="8"/>
      <c r="AE4128" s="9"/>
      <c r="AF4128" s="8"/>
      <c r="AG4128" s="8"/>
      <c r="AH4128" s="3"/>
      <c r="AI4128" s="8"/>
    </row>
    <row r="4129" spans="1:35" s="10" customFormat="1" ht="18.95" customHeight="1" x14ac:dyDescent="0.25">
      <c r="A4129" s="8"/>
      <c r="B4129" s="8"/>
      <c r="C4129" s="8"/>
      <c r="D4129" s="9"/>
      <c r="E4129" s="8"/>
      <c r="F4129" s="8"/>
      <c r="G4129" s="9"/>
      <c r="H4129" s="8"/>
      <c r="I4129" s="8"/>
      <c r="J4129" s="9"/>
      <c r="K4129" s="8"/>
      <c r="L4129" s="8"/>
      <c r="M4129" s="9"/>
      <c r="N4129" s="8"/>
      <c r="O4129" s="8"/>
      <c r="P4129" s="9"/>
      <c r="Q4129" s="8"/>
      <c r="R4129" s="8"/>
      <c r="S4129" s="9"/>
      <c r="T4129" s="8"/>
      <c r="U4129" s="8"/>
      <c r="V4129" s="9"/>
      <c r="W4129" s="8"/>
      <c r="X4129" s="8"/>
      <c r="Y4129" s="9"/>
      <c r="Z4129" s="8"/>
      <c r="AA4129" s="8"/>
      <c r="AB4129" s="9"/>
      <c r="AD4129" s="8"/>
      <c r="AE4129" s="9"/>
      <c r="AF4129" s="8"/>
      <c r="AG4129" s="8"/>
      <c r="AH4129" s="3"/>
      <c r="AI4129" s="8"/>
    </row>
    <row r="4130" spans="1:35" s="10" customFormat="1" ht="18.95" customHeight="1" x14ac:dyDescent="0.25">
      <c r="A4130" s="8"/>
      <c r="B4130" s="8"/>
      <c r="C4130" s="8"/>
      <c r="D4130" s="9"/>
      <c r="E4130" s="8"/>
      <c r="F4130" s="8"/>
      <c r="G4130" s="9"/>
      <c r="H4130" s="8"/>
      <c r="I4130" s="8"/>
      <c r="J4130" s="9"/>
      <c r="K4130" s="8"/>
      <c r="L4130" s="8"/>
      <c r="M4130" s="9"/>
      <c r="N4130" s="8"/>
      <c r="O4130" s="8"/>
      <c r="P4130" s="9"/>
      <c r="Q4130" s="8"/>
      <c r="R4130" s="8"/>
      <c r="S4130" s="9"/>
      <c r="T4130" s="8"/>
      <c r="U4130" s="8"/>
      <c r="V4130" s="9"/>
      <c r="W4130" s="8"/>
      <c r="X4130" s="8"/>
      <c r="Y4130" s="9"/>
      <c r="Z4130" s="8"/>
      <c r="AA4130" s="8"/>
      <c r="AB4130" s="9"/>
      <c r="AD4130" s="8"/>
      <c r="AE4130" s="9"/>
      <c r="AF4130" s="8"/>
      <c r="AG4130" s="8"/>
      <c r="AH4130" s="3"/>
      <c r="AI4130" s="8"/>
    </row>
    <row r="4131" spans="1:35" s="10" customFormat="1" ht="18.95" customHeight="1" x14ac:dyDescent="0.25">
      <c r="A4131" s="8"/>
      <c r="B4131" s="8"/>
      <c r="C4131" s="8"/>
      <c r="D4131" s="9"/>
      <c r="E4131" s="8"/>
      <c r="F4131" s="8"/>
      <c r="G4131" s="9"/>
      <c r="H4131" s="8"/>
      <c r="I4131" s="8"/>
      <c r="J4131" s="9"/>
      <c r="K4131" s="8"/>
      <c r="L4131" s="8"/>
      <c r="M4131" s="9"/>
      <c r="N4131" s="8"/>
      <c r="O4131" s="8"/>
      <c r="P4131" s="9"/>
      <c r="Q4131" s="8"/>
      <c r="R4131" s="8"/>
      <c r="S4131" s="9"/>
      <c r="T4131" s="8"/>
      <c r="U4131" s="8"/>
      <c r="V4131" s="9"/>
      <c r="W4131" s="8"/>
      <c r="X4131" s="8"/>
      <c r="Y4131" s="9"/>
      <c r="Z4131" s="8"/>
      <c r="AA4131" s="8"/>
      <c r="AB4131" s="9"/>
      <c r="AD4131" s="8"/>
      <c r="AE4131" s="9"/>
      <c r="AF4131" s="8"/>
      <c r="AG4131" s="8"/>
      <c r="AH4131" s="3"/>
      <c r="AI4131" s="8"/>
    </row>
    <row r="4132" spans="1:35" s="10" customFormat="1" ht="18.95" customHeight="1" x14ac:dyDescent="0.25">
      <c r="A4132" s="8"/>
      <c r="B4132" s="8"/>
      <c r="C4132" s="8"/>
      <c r="D4132" s="9"/>
      <c r="E4132" s="8"/>
      <c r="F4132" s="8"/>
      <c r="G4132" s="9"/>
      <c r="H4132" s="8"/>
      <c r="I4132" s="8"/>
      <c r="J4132" s="9"/>
      <c r="K4132" s="8"/>
      <c r="L4132" s="8"/>
      <c r="M4132" s="9"/>
      <c r="N4132" s="8"/>
      <c r="O4132" s="8"/>
      <c r="P4132" s="9"/>
      <c r="Q4132" s="8"/>
      <c r="R4132" s="8"/>
      <c r="S4132" s="9"/>
      <c r="T4132" s="8"/>
      <c r="U4132" s="8"/>
      <c r="V4132" s="9"/>
      <c r="W4132" s="8"/>
      <c r="X4132" s="8"/>
      <c r="Y4132" s="9"/>
      <c r="Z4132" s="8"/>
      <c r="AA4132" s="8"/>
      <c r="AB4132" s="9"/>
      <c r="AD4132" s="8"/>
      <c r="AE4132" s="9"/>
      <c r="AF4132" s="8"/>
      <c r="AG4132" s="8"/>
      <c r="AH4132" s="3"/>
      <c r="AI4132" s="8"/>
    </row>
    <row r="4133" spans="1:35" s="10" customFormat="1" ht="18.95" customHeight="1" x14ac:dyDescent="0.25">
      <c r="A4133" s="8"/>
      <c r="B4133" s="8"/>
      <c r="C4133" s="8"/>
      <c r="D4133" s="9"/>
      <c r="E4133" s="8"/>
      <c r="F4133" s="8"/>
      <c r="G4133" s="9"/>
      <c r="H4133" s="8"/>
      <c r="I4133" s="8"/>
      <c r="J4133" s="9"/>
      <c r="K4133" s="8"/>
      <c r="L4133" s="8"/>
      <c r="M4133" s="9"/>
      <c r="N4133" s="8"/>
      <c r="O4133" s="8"/>
      <c r="P4133" s="9"/>
      <c r="Q4133" s="8"/>
      <c r="R4133" s="8"/>
      <c r="S4133" s="9"/>
      <c r="T4133" s="8"/>
      <c r="U4133" s="8"/>
      <c r="V4133" s="9"/>
      <c r="W4133" s="8"/>
      <c r="X4133" s="8"/>
      <c r="Y4133" s="9"/>
      <c r="Z4133" s="8"/>
      <c r="AA4133" s="8"/>
      <c r="AB4133" s="9"/>
      <c r="AD4133" s="8"/>
      <c r="AE4133" s="9"/>
      <c r="AF4133" s="8"/>
      <c r="AG4133" s="8"/>
      <c r="AH4133" s="3"/>
      <c r="AI4133" s="8"/>
    </row>
    <row r="4134" spans="1:35" s="10" customFormat="1" ht="18.95" customHeight="1" x14ac:dyDescent="0.25">
      <c r="A4134" s="8"/>
      <c r="B4134" s="8"/>
      <c r="C4134" s="8"/>
      <c r="D4134" s="9"/>
      <c r="E4134" s="8"/>
      <c r="F4134" s="8"/>
      <c r="G4134" s="9"/>
      <c r="H4134" s="8"/>
      <c r="I4134" s="8"/>
      <c r="J4134" s="9"/>
      <c r="K4134" s="8"/>
      <c r="L4134" s="8"/>
      <c r="M4134" s="9"/>
      <c r="N4134" s="8"/>
      <c r="O4134" s="8"/>
      <c r="P4134" s="9"/>
      <c r="Q4134" s="8"/>
      <c r="R4134" s="8"/>
      <c r="S4134" s="9"/>
      <c r="T4134" s="8"/>
      <c r="U4134" s="8"/>
      <c r="V4134" s="9"/>
      <c r="W4134" s="8"/>
      <c r="X4134" s="8"/>
      <c r="Y4134" s="9"/>
      <c r="Z4134" s="8"/>
      <c r="AA4134" s="8"/>
      <c r="AB4134" s="9"/>
      <c r="AD4134" s="8"/>
      <c r="AE4134" s="9"/>
      <c r="AF4134" s="8"/>
      <c r="AG4134" s="8"/>
      <c r="AH4134" s="3"/>
      <c r="AI4134" s="8"/>
    </row>
    <row r="4135" spans="1:35" s="10" customFormat="1" ht="18.95" customHeight="1" x14ac:dyDescent="0.25">
      <c r="A4135" s="8"/>
      <c r="B4135" s="8"/>
      <c r="C4135" s="8"/>
      <c r="D4135" s="9"/>
      <c r="E4135" s="8"/>
      <c r="F4135" s="8"/>
      <c r="G4135" s="9"/>
      <c r="H4135" s="8"/>
      <c r="I4135" s="8"/>
      <c r="J4135" s="9"/>
      <c r="K4135" s="8"/>
      <c r="L4135" s="8"/>
      <c r="M4135" s="9"/>
      <c r="N4135" s="8"/>
      <c r="O4135" s="8"/>
      <c r="P4135" s="9"/>
      <c r="Q4135" s="8"/>
      <c r="R4135" s="8"/>
      <c r="S4135" s="9"/>
      <c r="T4135" s="8"/>
      <c r="U4135" s="8"/>
      <c r="V4135" s="9"/>
      <c r="W4135" s="8"/>
      <c r="X4135" s="8"/>
      <c r="Y4135" s="9"/>
      <c r="Z4135" s="8"/>
      <c r="AA4135" s="8"/>
      <c r="AB4135" s="9"/>
      <c r="AD4135" s="8"/>
      <c r="AE4135" s="9"/>
      <c r="AF4135" s="8"/>
      <c r="AG4135" s="8"/>
      <c r="AH4135" s="3"/>
      <c r="AI4135" s="8"/>
    </row>
    <row r="4136" spans="1:35" s="10" customFormat="1" ht="18.95" customHeight="1" x14ac:dyDescent="0.25">
      <c r="A4136" s="8"/>
      <c r="B4136" s="8"/>
      <c r="C4136" s="8"/>
      <c r="D4136" s="9"/>
      <c r="E4136" s="8"/>
      <c r="F4136" s="8"/>
      <c r="G4136" s="9"/>
      <c r="H4136" s="8"/>
      <c r="I4136" s="8"/>
      <c r="J4136" s="9"/>
      <c r="K4136" s="8"/>
      <c r="L4136" s="8"/>
      <c r="M4136" s="9"/>
      <c r="N4136" s="8"/>
      <c r="O4136" s="8"/>
      <c r="P4136" s="9"/>
      <c r="Q4136" s="8"/>
      <c r="R4136" s="8"/>
      <c r="S4136" s="9"/>
      <c r="T4136" s="8"/>
      <c r="U4136" s="8"/>
      <c r="V4136" s="9"/>
      <c r="W4136" s="8"/>
      <c r="X4136" s="8"/>
      <c r="Y4136" s="9"/>
      <c r="Z4136" s="8"/>
      <c r="AA4136" s="8"/>
      <c r="AB4136" s="9"/>
      <c r="AD4136" s="8"/>
      <c r="AE4136" s="9"/>
      <c r="AF4136" s="8"/>
      <c r="AG4136" s="8"/>
      <c r="AH4136" s="3"/>
      <c r="AI4136" s="8"/>
    </row>
    <row r="4137" spans="1:35" s="10" customFormat="1" ht="18.95" customHeight="1" x14ac:dyDescent="0.25">
      <c r="A4137" s="8"/>
      <c r="B4137" s="8"/>
      <c r="C4137" s="8"/>
      <c r="D4137" s="9"/>
      <c r="E4137" s="8"/>
      <c r="F4137" s="8"/>
      <c r="G4137" s="9"/>
      <c r="H4137" s="8"/>
      <c r="I4137" s="8"/>
      <c r="J4137" s="9"/>
      <c r="K4137" s="8"/>
      <c r="L4137" s="8"/>
      <c r="M4137" s="9"/>
      <c r="N4137" s="8"/>
      <c r="O4137" s="8"/>
      <c r="P4137" s="9"/>
      <c r="Q4137" s="8"/>
      <c r="R4137" s="8"/>
      <c r="S4137" s="9"/>
      <c r="T4137" s="8"/>
      <c r="U4137" s="8"/>
      <c r="V4137" s="9"/>
      <c r="W4137" s="8"/>
      <c r="X4137" s="8"/>
      <c r="Y4137" s="9"/>
      <c r="Z4137" s="8"/>
      <c r="AA4137" s="8"/>
      <c r="AB4137" s="9"/>
      <c r="AD4137" s="8"/>
      <c r="AE4137" s="9"/>
      <c r="AF4137" s="8"/>
      <c r="AG4137" s="8"/>
      <c r="AH4137" s="3"/>
      <c r="AI4137" s="8"/>
    </row>
    <row r="4138" spans="1:35" s="10" customFormat="1" ht="18.95" customHeight="1" x14ac:dyDescent="0.25">
      <c r="A4138" s="8"/>
      <c r="B4138" s="8"/>
      <c r="C4138" s="8"/>
      <c r="D4138" s="9"/>
      <c r="E4138" s="8"/>
      <c r="F4138" s="8"/>
      <c r="G4138" s="9"/>
      <c r="H4138" s="8"/>
      <c r="I4138" s="8"/>
      <c r="J4138" s="9"/>
      <c r="K4138" s="8"/>
      <c r="L4138" s="8"/>
      <c r="M4138" s="9"/>
      <c r="N4138" s="8"/>
      <c r="O4138" s="8"/>
      <c r="P4138" s="9"/>
      <c r="Q4138" s="8"/>
      <c r="R4138" s="8"/>
      <c r="S4138" s="9"/>
      <c r="T4138" s="8"/>
      <c r="U4138" s="8"/>
      <c r="V4138" s="9"/>
      <c r="W4138" s="8"/>
      <c r="X4138" s="8"/>
      <c r="Y4138" s="9"/>
      <c r="Z4138" s="8"/>
      <c r="AA4138" s="8"/>
      <c r="AB4138" s="9"/>
      <c r="AD4138" s="8"/>
      <c r="AE4138" s="9"/>
      <c r="AF4138" s="8"/>
      <c r="AG4138" s="8"/>
      <c r="AH4138" s="3"/>
      <c r="AI4138" s="8"/>
    </row>
    <row r="4139" spans="1:35" s="10" customFormat="1" ht="18.95" customHeight="1" x14ac:dyDescent="0.25">
      <c r="A4139" s="8"/>
      <c r="B4139" s="8"/>
      <c r="C4139" s="8"/>
      <c r="D4139" s="9"/>
      <c r="E4139" s="8"/>
      <c r="F4139" s="8"/>
      <c r="G4139" s="9"/>
      <c r="H4139" s="8"/>
      <c r="I4139" s="8"/>
      <c r="J4139" s="9"/>
      <c r="K4139" s="8"/>
      <c r="L4139" s="8"/>
      <c r="M4139" s="9"/>
      <c r="N4139" s="8"/>
      <c r="O4139" s="8"/>
      <c r="P4139" s="9"/>
      <c r="Q4139" s="8"/>
      <c r="R4139" s="8"/>
      <c r="S4139" s="9"/>
      <c r="T4139" s="8"/>
      <c r="U4139" s="8"/>
      <c r="V4139" s="9"/>
      <c r="W4139" s="8"/>
      <c r="X4139" s="8"/>
      <c r="Y4139" s="9"/>
      <c r="Z4139" s="8"/>
      <c r="AA4139" s="8"/>
      <c r="AB4139" s="9"/>
      <c r="AD4139" s="8"/>
      <c r="AE4139" s="9"/>
      <c r="AF4139" s="8"/>
      <c r="AG4139" s="8"/>
      <c r="AH4139" s="3"/>
      <c r="AI4139" s="8"/>
    </row>
    <row r="4140" spans="1:35" s="10" customFormat="1" ht="18.95" customHeight="1" x14ac:dyDescent="0.25">
      <c r="A4140" s="8"/>
      <c r="B4140" s="8"/>
      <c r="C4140" s="8"/>
      <c r="D4140" s="9"/>
      <c r="E4140" s="8"/>
      <c r="F4140" s="8"/>
      <c r="G4140" s="9"/>
      <c r="H4140" s="8"/>
      <c r="I4140" s="8"/>
      <c r="J4140" s="9"/>
      <c r="K4140" s="8"/>
      <c r="L4140" s="8"/>
      <c r="M4140" s="9"/>
      <c r="N4140" s="8"/>
      <c r="O4140" s="8"/>
      <c r="P4140" s="9"/>
      <c r="Q4140" s="8"/>
      <c r="R4140" s="8"/>
      <c r="S4140" s="9"/>
      <c r="T4140" s="8"/>
      <c r="U4140" s="8"/>
      <c r="V4140" s="9"/>
      <c r="W4140" s="8"/>
      <c r="X4140" s="8"/>
      <c r="Y4140" s="9"/>
      <c r="Z4140" s="8"/>
      <c r="AA4140" s="8"/>
      <c r="AB4140" s="9"/>
      <c r="AD4140" s="8"/>
      <c r="AE4140" s="9"/>
      <c r="AF4140" s="8"/>
      <c r="AG4140" s="8"/>
      <c r="AH4140" s="3"/>
      <c r="AI4140" s="8"/>
    </row>
    <row r="4141" spans="1:35" s="10" customFormat="1" ht="18.95" customHeight="1" x14ac:dyDescent="0.25">
      <c r="A4141" s="8"/>
      <c r="B4141" s="8"/>
      <c r="C4141" s="8"/>
      <c r="D4141" s="9"/>
      <c r="E4141" s="8"/>
      <c r="F4141" s="8"/>
      <c r="G4141" s="9"/>
      <c r="H4141" s="8"/>
      <c r="I4141" s="8"/>
      <c r="J4141" s="9"/>
      <c r="K4141" s="8"/>
      <c r="L4141" s="8"/>
      <c r="M4141" s="9"/>
      <c r="N4141" s="8"/>
      <c r="O4141" s="8"/>
      <c r="P4141" s="9"/>
      <c r="Q4141" s="8"/>
      <c r="R4141" s="8"/>
      <c r="S4141" s="9"/>
      <c r="T4141" s="8"/>
      <c r="U4141" s="8"/>
      <c r="V4141" s="9"/>
      <c r="W4141" s="8"/>
      <c r="X4141" s="8"/>
      <c r="Y4141" s="9"/>
      <c r="Z4141" s="8"/>
      <c r="AA4141" s="8"/>
      <c r="AB4141" s="9"/>
      <c r="AD4141" s="8"/>
      <c r="AE4141" s="9"/>
      <c r="AF4141" s="8"/>
      <c r="AG4141" s="8"/>
      <c r="AH4141" s="3"/>
      <c r="AI4141" s="8"/>
    </row>
    <row r="4142" spans="1:35" s="10" customFormat="1" ht="18.95" customHeight="1" x14ac:dyDescent="0.25">
      <c r="A4142" s="8"/>
      <c r="B4142" s="8"/>
      <c r="C4142" s="8"/>
      <c r="D4142" s="9"/>
      <c r="E4142" s="8"/>
      <c r="F4142" s="8"/>
      <c r="G4142" s="9"/>
      <c r="H4142" s="8"/>
      <c r="I4142" s="8"/>
      <c r="J4142" s="9"/>
      <c r="K4142" s="8"/>
      <c r="L4142" s="8"/>
      <c r="M4142" s="9"/>
      <c r="N4142" s="8"/>
      <c r="O4142" s="8"/>
      <c r="P4142" s="9"/>
      <c r="Q4142" s="8"/>
      <c r="R4142" s="8"/>
      <c r="S4142" s="9"/>
      <c r="T4142" s="8"/>
      <c r="U4142" s="8"/>
      <c r="V4142" s="9"/>
      <c r="W4142" s="8"/>
      <c r="X4142" s="8"/>
      <c r="Y4142" s="9"/>
      <c r="Z4142" s="8"/>
      <c r="AA4142" s="8"/>
      <c r="AB4142" s="9"/>
      <c r="AD4142" s="8"/>
      <c r="AE4142" s="9"/>
      <c r="AF4142" s="8"/>
      <c r="AG4142" s="8"/>
      <c r="AH4142" s="3"/>
      <c r="AI4142" s="8"/>
    </row>
    <row r="4143" spans="1:35" s="10" customFormat="1" ht="18.95" customHeight="1" x14ac:dyDescent="0.25">
      <c r="A4143" s="8"/>
      <c r="B4143" s="8"/>
      <c r="C4143" s="8"/>
      <c r="D4143" s="9"/>
      <c r="E4143" s="8"/>
      <c r="F4143" s="8"/>
      <c r="G4143" s="9"/>
      <c r="H4143" s="8"/>
      <c r="I4143" s="8"/>
      <c r="J4143" s="9"/>
      <c r="K4143" s="8"/>
      <c r="L4143" s="8"/>
      <c r="M4143" s="9"/>
      <c r="N4143" s="8"/>
      <c r="O4143" s="8"/>
      <c r="P4143" s="9"/>
      <c r="Q4143" s="8"/>
      <c r="R4143" s="8"/>
      <c r="S4143" s="9"/>
      <c r="T4143" s="8"/>
      <c r="U4143" s="8"/>
      <c r="V4143" s="9"/>
      <c r="W4143" s="8"/>
      <c r="X4143" s="8"/>
      <c r="Y4143" s="9"/>
      <c r="Z4143" s="8"/>
      <c r="AA4143" s="8"/>
      <c r="AB4143" s="9"/>
      <c r="AD4143" s="8"/>
      <c r="AE4143" s="9"/>
      <c r="AF4143" s="8"/>
      <c r="AG4143" s="8"/>
      <c r="AH4143" s="3"/>
      <c r="AI4143" s="8"/>
    </row>
    <row r="4144" spans="1:35" s="10" customFormat="1" ht="18.95" customHeight="1" x14ac:dyDescent="0.25">
      <c r="A4144" s="8"/>
      <c r="B4144" s="8"/>
      <c r="C4144" s="8"/>
      <c r="D4144" s="9"/>
      <c r="E4144" s="8"/>
      <c r="F4144" s="8"/>
      <c r="G4144" s="9"/>
      <c r="H4144" s="8"/>
      <c r="I4144" s="8"/>
      <c r="J4144" s="9"/>
      <c r="K4144" s="8"/>
      <c r="L4144" s="8"/>
      <c r="M4144" s="9"/>
      <c r="N4144" s="8"/>
      <c r="O4144" s="8"/>
      <c r="P4144" s="9"/>
      <c r="Q4144" s="8"/>
      <c r="R4144" s="8"/>
      <c r="S4144" s="9"/>
      <c r="T4144" s="8"/>
      <c r="U4144" s="8"/>
      <c r="V4144" s="9"/>
      <c r="W4144" s="8"/>
      <c r="X4144" s="8"/>
      <c r="Y4144" s="9"/>
      <c r="Z4144" s="8"/>
      <c r="AA4144" s="8"/>
      <c r="AB4144" s="9"/>
      <c r="AD4144" s="8"/>
      <c r="AE4144" s="9"/>
      <c r="AF4144" s="8"/>
      <c r="AG4144" s="8"/>
      <c r="AH4144" s="3"/>
      <c r="AI4144" s="8"/>
    </row>
    <row r="4145" spans="1:35" s="10" customFormat="1" ht="18.95" customHeight="1" x14ac:dyDescent="0.25">
      <c r="A4145" s="8"/>
      <c r="B4145" s="8"/>
      <c r="C4145" s="8"/>
      <c r="D4145" s="9"/>
      <c r="E4145" s="8"/>
      <c r="F4145" s="8"/>
      <c r="G4145" s="9"/>
      <c r="H4145" s="8"/>
      <c r="I4145" s="8"/>
      <c r="J4145" s="9"/>
      <c r="K4145" s="8"/>
      <c r="L4145" s="8"/>
      <c r="M4145" s="9"/>
      <c r="N4145" s="8"/>
      <c r="O4145" s="8"/>
      <c r="P4145" s="9"/>
      <c r="Q4145" s="8"/>
      <c r="R4145" s="8"/>
      <c r="S4145" s="9"/>
      <c r="T4145" s="8"/>
      <c r="U4145" s="8"/>
      <c r="V4145" s="9"/>
      <c r="W4145" s="8"/>
      <c r="X4145" s="8"/>
      <c r="Y4145" s="9"/>
      <c r="Z4145" s="8"/>
      <c r="AA4145" s="8"/>
      <c r="AB4145" s="9"/>
      <c r="AD4145" s="8"/>
      <c r="AE4145" s="9"/>
      <c r="AF4145" s="8"/>
      <c r="AG4145" s="8"/>
      <c r="AH4145" s="3"/>
      <c r="AI4145" s="8"/>
    </row>
    <row r="4146" spans="1:35" s="10" customFormat="1" ht="18.95" customHeight="1" x14ac:dyDescent="0.25">
      <c r="A4146" s="8"/>
      <c r="B4146" s="8"/>
      <c r="C4146" s="8"/>
      <c r="D4146" s="9"/>
      <c r="E4146" s="8"/>
      <c r="F4146" s="8"/>
      <c r="G4146" s="9"/>
      <c r="H4146" s="8"/>
      <c r="I4146" s="8"/>
      <c r="J4146" s="9"/>
      <c r="K4146" s="8"/>
      <c r="L4146" s="8"/>
      <c r="M4146" s="9"/>
      <c r="N4146" s="8"/>
      <c r="O4146" s="8"/>
      <c r="P4146" s="9"/>
      <c r="Q4146" s="8"/>
      <c r="R4146" s="8"/>
      <c r="S4146" s="9"/>
      <c r="T4146" s="8"/>
      <c r="U4146" s="8"/>
      <c r="V4146" s="9"/>
      <c r="W4146" s="8"/>
      <c r="X4146" s="8"/>
      <c r="Y4146" s="9"/>
      <c r="Z4146" s="8"/>
      <c r="AA4146" s="8"/>
      <c r="AB4146" s="9"/>
      <c r="AD4146" s="8"/>
      <c r="AE4146" s="9"/>
      <c r="AF4146" s="8"/>
      <c r="AG4146" s="8"/>
      <c r="AH4146" s="3"/>
      <c r="AI4146" s="8"/>
    </row>
    <row r="4147" spans="1:35" s="10" customFormat="1" ht="18.95" customHeight="1" x14ac:dyDescent="0.25">
      <c r="A4147" s="8"/>
      <c r="B4147" s="8"/>
      <c r="C4147" s="8"/>
      <c r="D4147" s="9"/>
      <c r="E4147" s="8"/>
      <c r="F4147" s="8"/>
      <c r="G4147" s="9"/>
      <c r="H4147" s="8"/>
      <c r="I4147" s="8"/>
      <c r="J4147" s="9"/>
      <c r="K4147" s="8"/>
      <c r="L4147" s="8"/>
      <c r="M4147" s="9"/>
      <c r="N4147" s="8"/>
      <c r="O4147" s="8"/>
      <c r="P4147" s="9"/>
      <c r="Q4147" s="8"/>
      <c r="R4147" s="8"/>
      <c r="S4147" s="9"/>
      <c r="T4147" s="8"/>
      <c r="U4147" s="8"/>
      <c r="V4147" s="9"/>
      <c r="W4147" s="8"/>
      <c r="X4147" s="8"/>
      <c r="Y4147" s="9"/>
      <c r="Z4147" s="8"/>
      <c r="AA4147" s="8"/>
      <c r="AB4147" s="9"/>
      <c r="AD4147" s="8"/>
      <c r="AE4147" s="9"/>
      <c r="AF4147" s="8"/>
      <c r="AG4147" s="8"/>
      <c r="AH4147" s="3"/>
      <c r="AI4147" s="8"/>
    </row>
    <row r="4148" spans="1:35" s="10" customFormat="1" ht="18.95" customHeight="1" x14ac:dyDescent="0.25">
      <c r="A4148" s="8"/>
      <c r="B4148" s="8"/>
      <c r="C4148" s="8"/>
      <c r="D4148" s="9"/>
      <c r="E4148" s="8"/>
      <c r="F4148" s="8"/>
      <c r="G4148" s="9"/>
      <c r="H4148" s="8"/>
      <c r="I4148" s="8"/>
      <c r="J4148" s="9"/>
      <c r="K4148" s="8"/>
      <c r="L4148" s="8"/>
      <c r="M4148" s="9"/>
      <c r="N4148" s="8"/>
      <c r="O4148" s="8"/>
      <c r="P4148" s="9"/>
      <c r="Q4148" s="8"/>
      <c r="R4148" s="8"/>
      <c r="S4148" s="9"/>
      <c r="T4148" s="8"/>
      <c r="U4148" s="8"/>
      <c r="V4148" s="9"/>
      <c r="W4148" s="8"/>
      <c r="X4148" s="8"/>
      <c r="Y4148" s="9"/>
      <c r="Z4148" s="8"/>
      <c r="AA4148" s="8"/>
      <c r="AB4148" s="9"/>
      <c r="AD4148" s="8"/>
      <c r="AE4148" s="9"/>
      <c r="AF4148" s="8"/>
      <c r="AG4148" s="8"/>
      <c r="AH4148" s="3"/>
      <c r="AI4148" s="8"/>
    </row>
    <row r="4149" spans="1:35" s="10" customFormat="1" ht="18.95" customHeight="1" x14ac:dyDescent="0.25">
      <c r="A4149" s="8"/>
      <c r="B4149" s="8"/>
      <c r="C4149" s="8"/>
      <c r="D4149" s="9"/>
      <c r="E4149" s="8"/>
      <c r="F4149" s="8"/>
      <c r="G4149" s="9"/>
      <c r="H4149" s="8"/>
      <c r="I4149" s="8"/>
      <c r="J4149" s="9"/>
      <c r="K4149" s="8"/>
      <c r="L4149" s="8"/>
      <c r="M4149" s="9"/>
      <c r="N4149" s="8"/>
      <c r="O4149" s="8"/>
      <c r="P4149" s="9"/>
      <c r="Q4149" s="8"/>
      <c r="R4149" s="8"/>
      <c r="S4149" s="9"/>
      <c r="T4149" s="8"/>
      <c r="U4149" s="8"/>
      <c r="V4149" s="9"/>
      <c r="W4149" s="8"/>
      <c r="X4149" s="8"/>
      <c r="Y4149" s="9"/>
      <c r="Z4149" s="8"/>
      <c r="AA4149" s="8"/>
      <c r="AB4149" s="9"/>
      <c r="AD4149" s="8"/>
      <c r="AE4149" s="9"/>
      <c r="AF4149" s="8"/>
      <c r="AG4149" s="8"/>
      <c r="AH4149" s="3"/>
      <c r="AI4149" s="8"/>
    </row>
    <row r="4150" spans="1:35" s="10" customFormat="1" ht="18.95" customHeight="1" x14ac:dyDescent="0.25">
      <c r="A4150" s="8"/>
      <c r="B4150" s="8"/>
      <c r="C4150" s="8"/>
      <c r="D4150" s="9"/>
      <c r="E4150" s="8"/>
      <c r="F4150" s="8"/>
      <c r="G4150" s="9"/>
      <c r="H4150" s="8"/>
      <c r="I4150" s="8"/>
      <c r="J4150" s="9"/>
      <c r="K4150" s="8"/>
      <c r="L4150" s="8"/>
      <c r="M4150" s="9"/>
      <c r="N4150" s="8"/>
      <c r="O4150" s="8"/>
      <c r="P4150" s="9"/>
      <c r="Q4150" s="8"/>
      <c r="R4150" s="8"/>
      <c r="S4150" s="9"/>
      <c r="T4150" s="8"/>
      <c r="U4150" s="8"/>
      <c r="V4150" s="9"/>
      <c r="W4150" s="8"/>
      <c r="X4150" s="8"/>
      <c r="Y4150" s="9"/>
      <c r="Z4150" s="8"/>
      <c r="AA4150" s="8"/>
      <c r="AB4150" s="9"/>
      <c r="AD4150" s="8"/>
      <c r="AE4150" s="9"/>
      <c r="AF4150" s="8"/>
      <c r="AG4150" s="8"/>
      <c r="AH4150" s="3"/>
      <c r="AI4150" s="8"/>
    </row>
    <row r="4151" spans="1:35" s="10" customFormat="1" ht="18.95" customHeight="1" x14ac:dyDescent="0.25">
      <c r="A4151" s="8"/>
      <c r="B4151" s="8"/>
      <c r="C4151" s="8"/>
      <c r="D4151" s="9"/>
      <c r="E4151" s="8"/>
      <c r="F4151" s="8"/>
      <c r="G4151" s="9"/>
      <c r="H4151" s="8"/>
      <c r="I4151" s="8"/>
      <c r="J4151" s="9"/>
      <c r="K4151" s="8"/>
      <c r="L4151" s="8"/>
      <c r="M4151" s="9"/>
      <c r="N4151" s="8"/>
      <c r="O4151" s="8"/>
      <c r="P4151" s="9"/>
      <c r="Q4151" s="8"/>
      <c r="R4151" s="8"/>
      <c r="S4151" s="9"/>
      <c r="T4151" s="8"/>
      <c r="U4151" s="8"/>
      <c r="V4151" s="9"/>
      <c r="W4151" s="8"/>
      <c r="X4151" s="8"/>
      <c r="Y4151" s="9"/>
      <c r="Z4151" s="8"/>
      <c r="AA4151" s="8"/>
      <c r="AB4151" s="9"/>
      <c r="AD4151" s="8"/>
      <c r="AE4151" s="9"/>
      <c r="AF4151" s="8"/>
      <c r="AG4151" s="8"/>
      <c r="AH4151" s="3"/>
      <c r="AI4151" s="8"/>
    </row>
    <row r="4152" spans="1:35" s="10" customFormat="1" ht="18.95" customHeight="1" x14ac:dyDescent="0.25">
      <c r="A4152" s="8"/>
      <c r="B4152" s="8"/>
      <c r="C4152" s="8"/>
      <c r="D4152" s="9"/>
      <c r="E4152" s="8"/>
      <c r="F4152" s="8"/>
      <c r="G4152" s="9"/>
      <c r="H4152" s="8"/>
      <c r="I4152" s="8"/>
      <c r="J4152" s="9"/>
      <c r="K4152" s="8"/>
      <c r="L4152" s="8"/>
      <c r="M4152" s="9"/>
      <c r="N4152" s="8"/>
      <c r="O4152" s="8"/>
      <c r="P4152" s="9"/>
      <c r="Q4152" s="8"/>
      <c r="R4152" s="8"/>
      <c r="S4152" s="9"/>
      <c r="T4152" s="8"/>
      <c r="U4152" s="8"/>
      <c r="V4152" s="9"/>
      <c r="W4152" s="8"/>
      <c r="X4152" s="8"/>
      <c r="Y4152" s="9"/>
      <c r="Z4152" s="8"/>
      <c r="AA4152" s="8"/>
      <c r="AB4152" s="9"/>
      <c r="AD4152" s="8"/>
      <c r="AE4152" s="9"/>
      <c r="AF4152" s="8"/>
      <c r="AG4152" s="8"/>
      <c r="AH4152" s="3"/>
      <c r="AI4152" s="8"/>
    </row>
    <row r="4153" spans="1:35" s="10" customFormat="1" ht="18.95" customHeight="1" x14ac:dyDescent="0.25">
      <c r="A4153" s="8"/>
      <c r="B4153" s="8"/>
      <c r="C4153" s="8"/>
      <c r="D4153" s="9"/>
      <c r="E4153" s="8"/>
      <c r="F4153" s="8"/>
      <c r="G4153" s="9"/>
      <c r="H4153" s="8"/>
      <c r="I4153" s="8"/>
      <c r="J4153" s="9"/>
      <c r="K4153" s="8"/>
      <c r="L4153" s="8"/>
      <c r="M4153" s="9"/>
      <c r="N4153" s="8"/>
      <c r="O4153" s="8"/>
      <c r="P4153" s="9"/>
      <c r="Q4153" s="8"/>
      <c r="R4153" s="8"/>
      <c r="S4153" s="9"/>
      <c r="T4153" s="8"/>
      <c r="U4153" s="8"/>
      <c r="V4153" s="9"/>
      <c r="W4153" s="8"/>
      <c r="X4153" s="8"/>
      <c r="Y4153" s="9"/>
      <c r="Z4153" s="8"/>
      <c r="AA4153" s="8"/>
      <c r="AB4153" s="9"/>
      <c r="AD4153" s="8"/>
      <c r="AE4153" s="9"/>
      <c r="AF4153" s="8"/>
      <c r="AG4153" s="8"/>
      <c r="AH4153" s="3"/>
      <c r="AI4153" s="8"/>
    </row>
    <row r="4154" spans="1:35" s="10" customFormat="1" ht="18.95" customHeight="1" x14ac:dyDescent="0.25">
      <c r="A4154" s="8"/>
      <c r="B4154" s="8"/>
      <c r="C4154" s="8"/>
      <c r="D4154" s="9"/>
      <c r="E4154" s="8"/>
      <c r="F4154" s="8"/>
      <c r="G4154" s="9"/>
      <c r="H4154" s="8"/>
      <c r="I4154" s="8"/>
      <c r="J4154" s="9"/>
      <c r="K4154" s="8"/>
      <c r="L4154" s="8"/>
      <c r="M4154" s="9"/>
      <c r="N4154" s="8"/>
      <c r="O4154" s="8"/>
      <c r="P4154" s="9"/>
      <c r="Q4154" s="8"/>
      <c r="R4154" s="8"/>
      <c r="S4154" s="9"/>
      <c r="T4154" s="8"/>
      <c r="U4154" s="8"/>
      <c r="V4154" s="9"/>
      <c r="W4154" s="8"/>
      <c r="X4154" s="8"/>
      <c r="Y4154" s="9"/>
      <c r="Z4154" s="8"/>
      <c r="AA4154" s="8"/>
      <c r="AB4154" s="9"/>
      <c r="AD4154" s="8"/>
      <c r="AE4154" s="9"/>
      <c r="AF4154" s="8"/>
      <c r="AG4154" s="8"/>
      <c r="AH4154" s="3"/>
      <c r="AI4154" s="8"/>
    </row>
    <row r="4155" spans="1:35" s="10" customFormat="1" ht="18.95" customHeight="1" x14ac:dyDescent="0.25">
      <c r="A4155" s="8"/>
      <c r="B4155" s="8"/>
      <c r="C4155" s="8"/>
      <c r="D4155" s="9"/>
      <c r="E4155" s="8"/>
      <c r="F4155" s="8"/>
      <c r="G4155" s="9"/>
      <c r="H4155" s="8"/>
      <c r="I4155" s="8"/>
      <c r="J4155" s="9"/>
      <c r="K4155" s="8"/>
      <c r="L4155" s="8"/>
      <c r="M4155" s="9"/>
      <c r="N4155" s="8"/>
      <c r="O4155" s="8"/>
      <c r="P4155" s="9"/>
      <c r="Q4155" s="8"/>
      <c r="R4155" s="8"/>
      <c r="S4155" s="9"/>
      <c r="T4155" s="8"/>
      <c r="U4155" s="8"/>
      <c r="V4155" s="9"/>
      <c r="W4155" s="8"/>
      <c r="X4155" s="8"/>
      <c r="Y4155" s="9"/>
      <c r="Z4155" s="8"/>
      <c r="AA4155" s="8"/>
      <c r="AB4155" s="9"/>
      <c r="AD4155" s="8"/>
      <c r="AE4155" s="9"/>
      <c r="AF4155" s="8"/>
      <c r="AG4155" s="8"/>
      <c r="AH4155" s="3"/>
      <c r="AI4155" s="8"/>
    </row>
    <row r="4156" spans="1:35" s="10" customFormat="1" ht="18.95" customHeight="1" x14ac:dyDescent="0.25">
      <c r="A4156" s="8"/>
      <c r="B4156" s="8"/>
      <c r="C4156" s="8"/>
      <c r="D4156" s="9"/>
      <c r="E4156" s="8"/>
      <c r="F4156" s="8"/>
      <c r="G4156" s="9"/>
      <c r="H4156" s="8"/>
      <c r="I4156" s="8"/>
      <c r="J4156" s="9"/>
      <c r="K4156" s="8"/>
      <c r="L4156" s="8"/>
      <c r="M4156" s="9"/>
      <c r="N4156" s="8"/>
      <c r="O4156" s="8"/>
      <c r="P4156" s="9"/>
      <c r="Q4156" s="8"/>
      <c r="R4156" s="8"/>
      <c r="S4156" s="9"/>
      <c r="T4156" s="8"/>
      <c r="U4156" s="8"/>
      <c r="V4156" s="9"/>
      <c r="W4156" s="8"/>
      <c r="X4156" s="8"/>
      <c r="Y4156" s="9"/>
      <c r="Z4156" s="8"/>
      <c r="AA4156" s="8"/>
      <c r="AB4156" s="9"/>
      <c r="AD4156" s="8"/>
      <c r="AE4156" s="9"/>
      <c r="AF4156" s="8"/>
      <c r="AG4156" s="8"/>
      <c r="AH4156" s="3"/>
      <c r="AI4156" s="8"/>
    </row>
    <row r="4157" spans="1:35" s="10" customFormat="1" ht="18.95" customHeight="1" x14ac:dyDescent="0.25">
      <c r="A4157" s="8"/>
      <c r="B4157" s="8"/>
      <c r="C4157" s="8"/>
      <c r="D4157" s="9"/>
      <c r="E4157" s="8"/>
      <c r="F4157" s="8"/>
      <c r="G4157" s="9"/>
      <c r="H4157" s="8"/>
      <c r="I4157" s="8"/>
      <c r="J4157" s="9"/>
      <c r="K4157" s="8"/>
      <c r="L4157" s="8"/>
      <c r="M4157" s="9"/>
      <c r="N4157" s="8"/>
      <c r="O4157" s="8"/>
      <c r="P4157" s="9"/>
      <c r="Q4157" s="8"/>
      <c r="R4157" s="8"/>
      <c r="S4157" s="9"/>
      <c r="T4157" s="8"/>
      <c r="U4157" s="8"/>
      <c r="V4157" s="9"/>
      <c r="W4157" s="8"/>
      <c r="X4157" s="8"/>
      <c r="Y4157" s="9"/>
      <c r="Z4157" s="8"/>
      <c r="AA4157" s="8"/>
      <c r="AB4157" s="9"/>
      <c r="AD4157" s="8"/>
      <c r="AE4157" s="9"/>
      <c r="AF4157" s="8"/>
      <c r="AG4157" s="8"/>
      <c r="AH4157" s="3"/>
      <c r="AI4157" s="8"/>
    </row>
    <row r="4158" spans="1:35" s="10" customFormat="1" ht="18.95" customHeight="1" x14ac:dyDescent="0.25">
      <c r="A4158" s="8"/>
      <c r="B4158" s="8"/>
      <c r="C4158" s="8"/>
      <c r="D4158" s="9"/>
      <c r="E4158" s="8"/>
      <c r="F4158" s="8"/>
      <c r="G4158" s="9"/>
      <c r="H4158" s="8"/>
      <c r="I4158" s="8"/>
      <c r="J4158" s="9"/>
      <c r="K4158" s="8"/>
      <c r="L4158" s="8"/>
      <c r="M4158" s="9"/>
      <c r="N4158" s="8"/>
      <c r="O4158" s="8"/>
      <c r="P4158" s="9"/>
      <c r="Q4158" s="8"/>
      <c r="R4158" s="8"/>
      <c r="S4158" s="9"/>
      <c r="T4158" s="8"/>
      <c r="U4158" s="8"/>
      <c r="V4158" s="9"/>
      <c r="W4158" s="8"/>
      <c r="X4158" s="8"/>
      <c r="Y4158" s="9"/>
      <c r="Z4158" s="8"/>
      <c r="AA4158" s="8"/>
      <c r="AB4158" s="9"/>
      <c r="AD4158" s="8"/>
      <c r="AE4158" s="9"/>
      <c r="AF4158" s="8"/>
      <c r="AG4158" s="8"/>
      <c r="AH4158" s="3"/>
      <c r="AI4158" s="8"/>
    </row>
    <row r="4159" spans="1:35" s="10" customFormat="1" ht="18.95" customHeight="1" x14ac:dyDescent="0.25">
      <c r="A4159" s="8"/>
      <c r="B4159" s="8"/>
      <c r="C4159" s="8"/>
      <c r="D4159" s="9"/>
      <c r="E4159" s="8"/>
      <c r="F4159" s="8"/>
      <c r="G4159" s="9"/>
      <c r="H4159" s="8"/>
      <c r="I4159" s="8"/>
      <c r="J4159" s="9"/>
      <c r="K4159" s="8"/>
      <c r="L4159" s="8"/>
      <c r="M4159" s="9"/>
      <c r="N4159" s="8"/>
      <c r="O4159" s="8"/>
      <c r="P4159" s="9"/>
      <c r="Q4159" s="8"/>
      <c r="R4159" s="8"/>
      <c r="S4159" s="9"/>
      <c r="T4159" s="8"/>
      <c r="U4159" s="8"/>
      <c r="V4159" s="9"/>
      <c r="W4159" s="8"/>
      <c r="X4159" s="8"/>
      <c r="Y4159" s="9"/>
      <c r="Z4159" s="8"/>
      <c r="AA4159" s="8"/>
      <c r="AB4159" s="9"/>
      <c r="AD4159" s="8"/>
      <c r="AE4159" s="9"/>
      <c r="AF4159" s="8"/>
      <c r="AG4159" s="8"/>
      <c r="AH4159" s="3"/>
      <c r="AI4159" s="8"/>
    </row>
    <row r="4160" spans="1:35" s="10" customFormat="1" ht="18.95" customHeight="1" x14ac:dyDescent="0.25">
      <c r="A4160" s="8"/>
      <c r="B4160" s="8"/>
      <c r="C4160" s="8"/>
      <c r="D4160" s="9"/>
      <c r="E4160" s="8"/>
      <c r="F4160" s="8"/>
      <c r="G4160" s="9"/>
      <c r="H4160" s="8"/>
      <c r="I4160" s="8"/>
      <c r="J4160" s="9"/>
      <c r="K4160" s="8"/>
      <c r="L4160" s="8"/>
      <c r="M4160" s="9"/>
      <c r="N4160" s="8"/>
      <c r="O4160" s="8"/>
      <c r="P4160" s="9"/>
      <c r="Q4160" s="8"/>
      <c r="R4160" s="8"/>
      <c r="S4160" s="9"/>
      <c r="T4160" s="8"/>
      <c r="U4160" s="8"/>
      <c r="V4160" s="9"/>
      <c r="W4160" s="8"/>
      <c r="X4160" s="8"/>
      <c r="Y4160" s="9"/>
      <c r="Z4160" s="8"/>
      <c r="AA4160" s="8"/>
      <c r="AB4160" s="9"/>
      <c r="AD4160" s="8"/>
      <c r="AE4160" s="9"/>
      <c r="AF4160" s="8"/>
      <c r="AG4160" s="8"/>
      <c r="AH4160" s="3"/>
      <c r="AI4160" s="8"/>
    </row>
    <row r="4161" spans="1:35" s="10" customFormat="1" ht="18.95" customHeight="1" x14ac:dyDescent="0.25">
      <c r="A4161" s="8"/>
      <c r="B4161" s="8"/>
      <c r="C4161" s="8"/>
      <c r="D4161" s="9"/>
      <c r="E4161" s="8"/>
      <c r="F4161" s="8"/>
      <c r="G4161" s="9"/>
      <c r="H4161" s="8"/>
      <c r="I4161" s="8"/>
      <c r="J4161" s="9"/>
      <c r="K4161" s="8"/>
      <c r="L4161" s="8"/>
      <c r="M4161" s="9"/>
      <c r="N4161" s="8"/>
      <c r="O4161" s="8"/>
      <c r="P4161" s="9"/>
      <c r="Q4161" s="8"/>
      <c r="R4161" s="8"/>
      <c r="S4161" s="9"/>
      <c r="T4161" s="8"/>
      <c r="U4161" s="8"/>
      <c r="V4161" s="9"/>
      <c r="W4161" s="8"/>
      <c r="X4161" s="8"/>
      <c r="Y4161" s="9"/>
      <c r="Z4161" s="8"/>
      <c r="AA4161" s="8"/>
      <c r="AB4161" s="9"/>
      <c r="AD4161" s="8"/>
      <c r="AE4161" s="9"/>
      <c r="AF4161" s="8"/>
      <c r="AG4161" s="8"/>
      <c r="AH4161" s="3"/>
      <c r="AI4161" s="8"/>
    </row>
    <row r="4162" spans="1:35" s="10" customFormat="1" ht="18.95" customHeight="1" x14ac:dyDescent="0.25">
      <c r="A4162" s="8"/>
      <c r="B4162" s="8"/>
      <c r="C4162" s="8"/>
      <c r="D4162" s="9"/>
      <c r="E4162" s="8"/>
      <c r="F4162" s="8"/>
      <c r="G4162" s="9"/>
      <c r="H4162" s="8"/>
      <c r="I4162" s="8"/>
      <c r="J4162" s="9"/>
      <c r="K4162" s="8"/>
      <c r="L4162" s="8"/>
      <c r="M4162" s="9"/>
      <c r="N4162" s="8"/>
      <c r="O4162" s="8"/>
      <c r="P4162" s="9"/>
      <c r="Q4162" s="8"/>
      <c r="R4162" s="8"/>
      <c r="S4162" s="9"/>
      <c r="T4162" s="8"/>
      <c r="U4162" s="8"/>
      <c r="V4162" s="9"/>
      <c r="W4162" s="8"/>
      <c r="X4162" s="8"/>
      <c r="Y4162" s="9"/>
      <c r="Z4162" s="8"/>
      <c r="AA4162" s="8"/>
      <c r="AB4162" s="9"/>
      <c r="AD4162" s="8"/>
      <c r="AE4162" s="9"/>
      <c r="AF4162" s="8"/>
      <c r="AG4162" s="8"/>
      <c r="AH4162" s="3"/>
      <c r="AI4162" s="8"/>
    </row>
    <row r="4163" spans="1:35" s="10" customFormat="1" ht="18.95" customHeight="1" x14ac:dyDescent="0.25">
      <c r="A4163" s="8"/>
      <c r="B4163" s="8"/>
      <c r="C4163" s="8"/>
      <c r="D4163" s="9"/>
      <c r="E4163" s="8"/>
      <c r="F4163" s="8"/>
      <c r="G4163" s="9"/>
      <c r="H4163" s="8"/>
      <c r="I4163" s="8"/>
      <c r="J4163" s="9"/>
      <c r="K4163" s="8"/>
      <c r="L4163" s="8"/>
      <c r="M4163" s="9"/>
      <c r="N4163" s="8"/>
      <c r="O4163" s="8"/>
      <c r="P4163" s="9"/>
      <c r="Q4163" s="8"/>
      <c r="R4163" s="8"/>
      <c r="S4163" s="9"/>
      <c r="T4163" s="8"/>
      <c r="U4163" s="8"/>
      <c r="V4163" s="9"/>
      <c r="W4163" s="8"/>
      <c r="X4163" s="8"/>
      <c r="Y4163" s="9"/>
      <c r="Z4163" s="8"/>
      <c r="AA4163" s="8"/>
      <c r="AB4163" s="9"/>
      <c r="AD4163" s="8"/>
      <c r="AE4163" s="9"/>
      <c r="AF4163" s="8"/>
      <c r="AG4163" s="8"/>
      <c r="AH4163" s="3"/>
      <c r="AI4163" s="8"/>
    </row>
    <row r="4164" spans="1:35" s="10" customFormat="1" ht="18.95" customHeight="1" x14ac:dyDescent="0.25">
      <c r="A4164" s="8"/>
      <c r="B4164" s="8"/>
      <c r="C4164" s="8"/>
      <c r="D4164" s="9"/>
      <c r="E4164" s="8"/>
      <c r="F4164" s="8"/>
      <c r="G4164" s="9"/>
      <c r="H4164" s="8"/>
      <c r="I4164" s="8"/>
      <c r="J4164" s="9"/>
      <c r="K4164" s="8"/>
      <c r="L4164" s="8"/>
      <c r="M4164" s="9"/>
      <c r="N4164" s="8"/>
      <c r="O4164" s="8"/>
      <c r="P4164" s="9"/>
      <c r="Q4164" s="8"/>
      <c r="R4164" s="8"/>
      <c r="S4164" s="9"/>
      <c r="T4164" s="8"/>
      <c r="U4164" s="8"/>
      <c r="V4164" s="9"/>
      <c r="W4164" s="8"/>
      <c r="X4164" s="8"/>
      <c r="Y4164" s="9"/>
      <c r="Z4164" s="8"/>
      <c r="AA4164" s="8"/>
      <c r="AB4164" s="9"/>
      <c r="AD4164" s="8"/>
      <c r="AE4164" s="9"/>
      <c r="AF4164" s="8"/>
      <c r="AG4164" s="8"/>
      <c r="AH4164" s="3"/>
      <c r="AI4164" s="8"/>
    </row>
    <row r="4165" spans="1:35" s="10" customFormat="1" ht="18.95" customHeight="1" x14ac:dyDescent="0.25">
      <c r="A4165" s="8"/>
      <c r="B4165" s="8"/>
      <c r="C4165" s="8"/>
      <c r="D4165" s="9"/>
      <c r="E4165" s="8"/>
      <c r="F4165" s="8"/>
      <c r="G4165" s="9"/>
      <c r="H4165" s="8"/>
      <c r="I4165" s="8"/>
      <c r="J4165" s="9"/>
      <c r="K4165" s="8"/>
      <c r="L4165" s="8"/>
      <c r="M4165" s="9"/>
      <c r="N4165" s="8"/>
      <c r="O4165" s="8"/>
      <c r="P4165" s="9"/>
      <c r="Q4165" s="8"/>
      <c r="R4165" s="8"/>
      <c r="S4165" s="9"/>
      <c r="T4165" s="8"/>
      <c r="U4165" s="8"/>
      <c r="V4165" s="9"/>
      <c r="W4165" s="8"/>
      <c r="X4165" s="8"/>
      <c r="Y4165" s="9"/>
      <c r="Z4165" s="8"/>
      <c r="AA4165" s="8"/>
      <c r="AB4165" s="9"/>
      <c r="AD4165" s="8"/>
      <c r="AE4165" s="9"/>
      <c r="AF4165" s="8"/>
      <c r="AG4165" s="8"/>
      <c r="AH4165" s="3"/>
      <c r="AI4165" s="8"/>
    </row>
    <row r="4166" spans="1:35" s="10" customFormat="1" ht="18.95" customHeight="1" x14ac:dyDescent="0.25">
      <c r="A4166" s="8"/>
      <c r="B4166" s="8"/>
      <c r="C4166" s="8"/>
      <c r="D4166" s="9"/>
      <c r="E4166" s="8"/>
      <c r="F4166" s="8"/>
      <c r="G4166" s="9"/>
      <c r="H4166" s="8"/>
      <c r="I4166" s="8"/>
      <c r="J4166" s="9"/>
      <c r="K4166" s="8"/>
      <c r="L4166" s="8"/>
      <c r="M4166" s="9"/>
      <c r="N4166" s="8"/>
      <c r="O4166" s="8"/>
      <c r="P4166" s="9"/>
      <c r="Q4166" s="8"/>
      <c r="R4166" s="8"/>
      <c r="S4166" s="9"/>
      <c r="T4166" s="8"/>
      <c r="U4166" s="8"/>
      <c r="V4166" s="9"/>
      <c r="W4166" s="8"/>
      <c r="X4166" s="8"/>
      <c r="Y4166" s="9"/>
      <c r="Z4166" s="8"/>
      <c r="AA4166" s="8"/>
      <c r="AB4166" s="9"/>
      <c r="AD4166" s="8"/>
      <c r="AE4166" s="9"/>
      <c r="AF4166" s="8"/>
      <c r="AG4166" s="8"/>
      <c r="AH4166" s="3"/>
      <c r="AI4166" s="8"/>
    </row>
    <row r="4167" spans="1:35" s="10" customFormat="1" ht="18.95" customHeight="1" x14ac:dyDescent="0.25">
      <c r="A4167" s="8"/>
      <c r="B4167" s="8"/>
      <c r="C4167" s="8"/>
      <c r="D4167" s="9"/>
      <c r="E4167" s="8"/>
      <c r="F4167" s="8"/>
      <c r="G4167" s="9"/>
      <c r="H4167" s="8"/>
      <c r="I4167" s="8"/>
      <c r="J4167" s="9"/>
      <c r="K4167" s="8"/>
      <c r="L4167" s="8"/>
      <c r="M4167" s="9"/>
      <c r="N4167" s="8"/>
      <c r="O4167" s="8"/>
      <c r="P4167" s="9"/>
      <c r="Q4167" s="8"/>
      <c r="R4167" s="8"/>
      <c r="S4167" s="9"/>
      <c r="T4167" s="8"/>
      <c r="U4167" s="8"/>
      <c r="V4167" s="9"/>
      <c r="W4167" s="8"/>
      <c r="X4167" s="8"/>
      <c r="Y4167" s="9"/>
      <c r="Z4167" s="8"/>
      <c r="AA4167" s="8"/>
      <c r="AB4167" s="9"/>
      <c r="AD4167" s="8"/>
      <c r="AE4167" s="9"/>
      <c r="AF4167" s="8"/>
      <c r="AG4167" s="8"/>
      <c r="AH4167" s="3"/>
      <c r="AI4167" s="8"/>
    </row>
    <row r="4168" spans="1:35" s="10" customFormat="1" ht="18.95" customHeight="1" x14ac:dyDescent="0.25">
      <c r="A4168" s="8"/>
      <c r="B4168" s="8"/>
      <c r="C4168" s="8"/>
      <c r="D4168" s="9"/>
      <c r="E4168" s="8"/>
      <c r="F4168" s="8"/>
      <c r="G4168" s="9"/>
      <c r="H4168" s="8"/>
      <c r="I4168" s="8"/>
      <c r="J4168" s="9"/>
      <c r="K4168" s="8"/>
      <c r="L4168" s="8"/>
      <c r="M4168" s="9"/>
      <c r="N4168" s="8"/>
      <c r="O4168" s="8"/>
      <c r="P4168" s="9"/>
      <c r="Q4168" s="8"/>
      <c r="R4168" s="8"/>
      <c r="S4168" s="9"/>
      <c r="T4168" s="8"/>
      <c r="U4168" s="8"/>
      <c r="V4168" s="9"/>
      <c r="W4168" s="8"/>
      <c r="X4168" s="8"/>
      <c r="Y4168" s="9"/>
      <c r="Z4168" s="8"/>
      <c r="AA4168" s="8"/>
      <c r="AB4168" s="9"/>
      <c r="AD4168" s="8"/>
      <c r="AE4168" s="9"/>
      <c r="AF4168" s="8"/>
      <c r="AG4168" s="8"/>
      <c r="AH4168" s="3"/>
      <c r="AI4168" s="8"/>
    </row>
    <row r="4169" spans="1:35" s="10" customFormat="1" ht="18.95" customHeight="1" x14ac:dyDescent="0.25">
      <c r="A4169" s="8"/>
      <c r="B4169" s="8"/>
      <c r="C4169" s="8"/>
      <c r="D4169" s="9"/>
      <c r="E4169" s="8"/>
      <c r="F4169" s="8"/>
      <c r="G4169" s="9"/>
      <c r="H4169" s="8"/>
      <c r="I4169" s="8"/>
      <c r="J4169" s="9"/>
      <c r="K4169" s="8"/>
      <c r="L4169" s="8"/>
      <c r="M4169" s="9"/>
      <c r="N4169" s="8"/>
      <c r="O4169" s="8"/>
      <c r="P4169" s="9"/>
      <c r="Q4169" s="8"/>
      <c r="R4169" s="8"/>
      <c r="S4169" s="9"/>
      <c r="T4169" s="8"/>
      <c r="U4169" s="8"/>
      <c r="V4169" s="9"/>
      <c r="W4169" s="8"/>
      <c r="X4169" s="8"/>
      <c r="Y4169" s="9"/>
      <c r="Z4169" s="8"/>
      <c r="AA4169" s="8"/>
      <c r="AB4169" s="9"/>
      <c r="AD4169" s="8"/>
      <c r="AE4169" s="9"/>
      <c r="AF4169" s="8"/>
      <c r="AG4169" s="8"/>
      <c r="AH4169" s="3"/>
      <c r="AI4169" s="8"/>
    </row>
    <row r="4170" spans="1:35" s="10" customFormat="1" ht="18.95" customHeight="1" x14ac:dyDescent="0.25">
      <c r="A4170" s="8"/>
      <c r="B4170" s="8"/>
      <c r="C4170" s="8"/>
      <c r="D4170" s="9"/>
      <c r="E4170" s="8"/>
      <c r="F4170" s="8"/>
      <c r="G4170" s="9"/>
      <c r="H4170" s="8"/>
      <c r="I4170" s="8"/>
      <c r="J4170" s="9"/>
      <c r="K4170" s="8"/>
      <c r="L4170" s="8"/>
      <c r="M4170" s="9"/>
      <c r="N4170" s="8"/>
      <c r="O4170" s="8"/>
      <c r="P4170" s="9"/>
      <c r="Q4170" s="8"/>
      <c r="R4170" s="8"/>
      <c r="S4170" s="9"/>
      <c r="T4170" s="8"/>
      <c r="U4170" s="8"/>
      <c r="V4170" s="9"/>
      <c r="W4170" s="8"/>
      <c r="X4170" s="8"/>
      <c r="Y4170" s="9"/>
      <c r="Z4170" s="8"/>
      <c r="AA4170" s="8"/>
      <c r="AB4170" s="9"/>
      <c r="AD4170" s="8"/>
      <c r="AE4170" s="9"/>
      <c r="AF4170" s="8"/>
      <c r="AG4170" s="8"/>
      <c r="AH4170" s="3"/>
      <c r="AI4170" s="8"/>
    </row>
    <row r="4171" spans="1:35" s="10" customFormat="1" ht="18.95" customHeight="1" x14ac:dyDescent="0.25">
      <c r="A4171" s="8"/>
      <c r="B4171" s="8"/>
      <c r="C4171" s="8"/>
      <c r="D4171" s="9"/>
      <c r="E4171" s="8"/>
      <c r="F4171" s="8"/>
      <c r="G4171" s="9"/>
      <c r="H4171" s="8"/>
      <c r="I4171" s="8"/>
      <c r="J4171" s="9"/>
      <c r="K4171" s="8"/>
      <c r="L4171" s="8"/>
      <c r="M4171" s="9"/>
      <c r="N4171" s="8"/>
      <c r="O4171" s="8"/>
      <c r="P4171" s="9"/>
      <c r="Q4171" s="8"/>
      <c r="R4171" s="8"/>
      <c r="S4171" s="9"/>
      <c r="T4171" s="8"/>
      <c r="U4171" s="8"/>
      <c r="V4171" s="9"/>
      <c r="W4171" s="8"/>
      <c r="X4171" s="8"/>
      <c r="Y4171" s="9"/>
      <c r="Z4171" s="8"/>
      <c r="AA4171" s="8"/>
      <c r="AB4171" s="9"/>
      <c r="AD4171" s="8"/>
      <c r="AE4171" s="9"/>
      <c r="AF4171" s="8"/>
      <c r="AG4171" s="8"/>
      <c r="AH4171" s="3"/>
      <c r="AI4171" s="8"/>
    </row>
    <row r="4172" spans="1:35" s="10" customFormat="1" ht="18.95" customHeight="1" x14ac:dyDescent="0.25">
      <c r="A4172" s="8"/>
      <c r="B4172" s="8"/>
      <c r="C4172" s="8"/>
      <c r="D4172" s="9"/>
      <c r="E4172" s="8"/>
      <c r="F4172" s="8"/>
      <c r="G4172" s="9"/>
      <c r="H4172" s="8"/>
      <c r="I4172" s="8"/>
      <c r="J4172" s="9"/>
      <c r="K4172" s="8"/>
      <c r="L4172" s="8"/>
      <c r="M4172" s="9"/>
      <c r="N4172" s="8"/>
      <c r="O4172" s="8"/>
      <c r="P4172" s="9"/>
      <c r="Q4172" s="8"/>
      <c r="R4172" s="8"/>
      <c r="S4172" s="9"/>
      <c r="T4172" s="8"/>
      <c r="U4172" s="8"/>
      <c r="V4172" s="9"/>
      <c r="W4172" s="8"/>
      <c r="X4172" s="8"/>
      <c r="Y4172" s="9"/>
      <c r="Z4172" s="8"/>
      <c r="AA4172" s="8"/>
      <c r="AB4172" s="9"/>
      <c r="AD4172" s="8"/>
      <c r="AE4172" s="9"/>
      <c r="AF4172" s="8"/>
      <c r="AG4172" s="8"/>
      <c r="AH4172" s="3"/>
      <c r="AI4172" s="8"/>
    </row>
    <row r="4173" spans="1:35" s="10" customFormat="1" ht="18.95" customHeight="1" x14ac:dyDescent="0.25">
      <c r="A4173" s="8"/>
      <c r="B4173" s="8"/>
      <c r="C4173" s="8"/>
      <c r="D4173" s="9"/>
      <c r="E4173" s="8"/>
      <c r="F4173" s="8"/>
      <c r="G4173" s="9"/>
      <c r="H4173" s="8"/>
      <c r="I4173" s="8"/>
      <c r="J4173" s="9"/>
      <c r="K4173" s="8"/>
      <c r="L4173" s="8"/>
      <c r="M4173" s="9"/>
      <c r="N4173" s="8"/>
      <c r="O4173" s="8"/>
      <c r="P4173" s="9"/>
      <c r="Q4173" s="8"/>
      <c r="R4173" s="8"/>
      <c r="S4173" s="9"/>
      <c r="T4173" s="8"/>
      <c r="U4173" s="8"/>
      <c r="V4173" s="9"/>
      <c r="W4173" s="8"/>
      <c r="X4173" s="8"/>
      <c r="Y4173" s="9"/>
      <c r="Z4173" s="8"/>
      <c r="AA4173" s="8"/>
      <c r="AB4173" s="9"/>
      <c r="AD4173" s="8"/>
      <c r="AE4173" s="9"/>
      <c r="AF4173" s="8"/>
      <c r="AG4173" s="8"/>
      <c r="AH4173" s="3"/>
      <c r="AI4173" s="8"/>
    </row>
    <row r="4174" spans="1:35" s="10" customFormat="1" ht="18.95" customHeight="1" x14ac:dyDescent="0.25">
      <c r="A4174" s="8"/>
      <c r="B4174" s="8"/>
      <c r="C4174" s="8"/>
      <c r="D4174" s="9"/>
      <c r="E4174" s="8"/>
      <c r="F4174" s="8"/>
      <c r="G4174" s="9"/>
      <c r="H4174" s="8"/>
      <c r="I4174" s="8"/>
      <c r="J4174" s="9"/>
      <c r="K4174" s="8"/>
      <c r="L4174" s="8"/>
      <c r="M4174" s="9"/>
      <c r="N4174" s="8"/>
      <c r="O4174" s="8"/>
      <c r="P4174" s="9"/>
      <c r="Q4174" s="8"/>
      <c r="R4174" s="8"/>
      <c r="S4174" s="9"/>
      <c r="T4174" s="8"/>
      <c r="U4174" s="8"/>
      <c r="V4174" s="9"/>
      <c r="W4174" s="8"/>
      <c r="X4174" s="8"/>
      <c r="Y4174" s="9"/>
      <c r="Z4174" s="8"/>
      <c r="AA4174" s="8"/>
      <c r="AB4174" s="9"/>
      <c r="AD4174" s="8"/>
      <c r="AE4174" s="9"/>
      <c r="AF4174" s="8"/>
      <c r="AG4174" s="8"/>
      <c r="AH4174" s="3"/>
      <c r="AI4174" s="8"/>
    </row>
    <row r="4175" spans="1:35" s="10" customFormat="1" ht="18.95" customHeight="1" x14ac:dyDescent="0.25">
      <c r="A4175" s="8"/>
      <c r="B4175" s="8"/>
      <c r="C4175" s="8"/>
      <c r="D4175" s="9"/>
      <c r="E4175" s="8"/>
      <c r="F4175" s="8"/>
      <c r="G4175" s="9"/>
      <c r="H4175" s="8"/>
      <c r="I4175" s="8"/>
      <c r="J4175" s="9"/>
      <c r="K4175" s="8"/>
      <c r="L4175" s="8"/>
      <c r="M4175" s="9"/>
      <c r="N4175" s="8"/>
      <c r="O4175" s="8"/>
      <c r="P4175" s="9"/>
      <c r="Q4175" s="8"/>
      <c r="R4175" s="8"/>
      <c r="S4175" s="9"/>
      <c r="T4175" s="8"/>
      <c r="U4175" s="8"/>
      <c r="V4175" s="9"/>
      <c r="W4175" s="8"/>
      <c r="X4175" s="8"/>
      <c r="Y4175" s="9"/>
      <c r="Z4175" s="8"/>
      <c r="AA4175" s="8"/>
      <c r="AB4175" s="9"/>
      <c r="AD4175" s="8"/>
      <c r="AE4175" s="9"/>
      <c r="AF4175" s="8"/>
      <c r="AG4175" s="8"/>
      <c r="AH4175" s="3"/>
      <c r="AI4175" s="8"/>
    </row>
    <row r="4176" spans="1:35" s="10" customFormat="1" ht="18.95" customHeight="1" x14ac:dyDescent="0.25">
      <c r="A4176" s="8"/>
      <c r="B4176" s="8"/>
      <c r="C4176" s="8"/>
      <c r="D4176" s="9"/>
      <c r="E4176" s="8"/>
      <c r="F4176" s="8"/>
      <c r="G4176" s="9"/>
      <c r="H4176" s="8"/>
      <c r="I4176" s="8"/>
      <c r="J4176" s="9"/>
      <c r="K4176" s="8"/>
      <c r="L4176" s="8"/>
      <c r="M4176" s="9"/>
      <c r="N4176" s="8"/>
      <c r="O4176" s="8"/>
      <c r="P4176" s="9"/>
      <c r="Q4176" s="8"/>
      <c r="R4176" s="8"/>
      <c r="S4176" s="9"/>
      <c r="T4176" s="8"/>
      <c r="U4176" s="8"/>
      <c r="V4176" s="9"/>
      <c r="W4176" s="8"/>
      <c r="X4176" s="8"/>
      <c r="Y4176" s="9"/>
      <c r="Z4176" s="8"/>
      <c r="AA4176" s="8"/>
      <c r="AB4176" s="9"/>
      <c r="AD4176" s="8"/>
      <c r="AE4176" s="9"/>
      <c r="AF4176" s="8"/>
      <c r="AG4176" s="8"/>
      <c r="AH4176" s="3"/>
      <c r="AI4176" s="8"/>
    </row>
    <row r="4177" spans="1:35" s="10" customFormat="1" ht="18.95" customHeight="1" x14ac:dyDescent="0.25">
      <c r="A4177" s="8"/>
      <c r="B4177" s="8"/>
      <c r="C4177" s="8"/>
      <c r="D4177" s="9"/>
      <c r="E4177" s="8"/>
      <c r="F4177" s="8"/>
      <c r="G4177" s="9"/>
      <c r="H4177" s="8"/>
      <c r="I4177" s="8"/>
      <c r="J4177" s="9"/>
      <c r="K4177" s="8"/>
      <c r="L4177" s="8"/>
      <c r="M4177" s="9"/>
      <c r="N4177" s="8"/>
      <c r="O4177" s="8"/>
      <c r="P4177" s="9"/>
      <c r="Q4177" s="8"/>
      <c r="R4177" s="8"/>
      <c r="S4177" s="9"/>
      <c r="T4177" s="8"/>
      <c r="U4177" s="8"/>
      <c r="V4177" s="9"/>
      <c r="W4177" s="8"/>
      <c r="X4177" s="8"/>
      <c r="Y4177" s="9"/>
      <c r="Z4177" s="8"/>
      <c r="AA4177" s="8"/>
      <c r="AB4177" s="9"/>
      <c r="AD4177" s="8"/>
      <c r="AE4177" s="9"/>
      <c r="AF4177" s="8"/>
      <c r="AG4177" s="8"/>
      <c r="AH4177" s="3"/>
      <c r="AI4177" s="8"/>
    </row>
    <row r="4178" spans="1:35" s="10" customFormat="1" ht="18.95" customHeight="1" x14ac:dyDescent="0.25">
      <c r="A4178" s="8"/>
      <c r="B4178" s="8"/>
      <c r="C4178" s="8"/>
      <c r="D4178" s="9"/>
      <c r="E4178" s="8"/>
      <c r="F4178" s="8"/>
      <c r="G4178" s="9"/>
      <c r="H4178" s="8"/>
      <c r="I4178" s="8"/>
      <c r="J4178" s="9"/>
      <c r="K4178" s="8"/>
      <c r="L4178" s="8"/>
      <c r="M4178" s="9"/>
      <c r="N4178" s="8"/>
      <c r="O4178" s="8"/>
      <c r="P4178" s="9"/>
      <c r="Q4178" s="8"/>
      <c r="R4178" s="8"/>
      <c r="S4178" s="9"/>
      <c r="T4178" s="8"/>
      <c r="U4178" s="8"/>
      <c r="V4178" s="9"/>
      <c r="W4178" s="8"/>
      <c r="X4178" s="8"/>
      <c r="Y4178" s="9"/>
      <c r="Z4178" s="8"/>
      <c r="AA4178" s="8"/>
      <c r="AB4178" s="9"/>
      <c r="AD4178" s="8"/>
      <c r="AE4178" s="9"/>
      <c r="AF4178" s="8"/>
      <c r="AG4178" s="8"/>
      <c r="AH4178" s="3"/>
      <c r="AI4178" s="8"/>
    </row>
    <row r="4179" spans="1:35" s="10" customFormat="1" ht="18.95" customHeight="1" x14ac:dyDescent="0.25">
      <c r="A4179" s="8"/>
      <c r="B4179" s="8"/>
      <c r="C4179" s="8"/>
      <c r="D4179" s="9"/>
      <c r="E4179" s="8"/>
      <c r="F4179" s="8"/>
      <c r="G4179" s="9"/>
      <c r="H4179" s="8"/>
      <c r="I4179" s="8"/>
      <c r="J4179" s="9"/>
      <c r="K4179" s="8"/>
      <c r="L4179" s="8"/>
      <c r="M4179" s="9"/>
      <c r="N4179" s="8"/>
      <c r="O4179" s="8"/>
      <c r="P4179" s="9"/>
      <c r="Q4179" s="8"/>
      <c r="R4179" s="8"/>
      <c r="S4179" s="9"/>
      <c r="T4179" s="8"/>
      <c r="U4179" s="8"/>
      <c r="V4179" s="9"/>
      <c r="W4179" s="8"/>
      <c r="X4179" s="8"/>
      <c r="Y4179" s="9"/>
      <c r="Z4179" s="8"/>
      <c r="AA4179" s="8"/>
      <c r="AB4179" s="9"/>
      <c r="AD4179" s="8"/>
      <c r="AE4179" s="9"/>
      <c r="AF4179" s="8"/>
      <c r="AG4179" s="8"/>
      <c r="AH4179" s="3"/>
      <c r="AI4179" s="8"/>
    </row>
    <row r="4180" spans="1:35" s="10" customFormat="1" ht="18.95" customHeight="1" x14ac:dyDescent="0.25">
      <c r="A4180" s="8"/>
      <c r="B4180" s="8"/>
      <c r="C4180" s="8"/>
      <c r="D4180" s="9"/>
      <c r="E4180" s="8"/>
      <c r="F4180" s="8"/>
      <c r="G4180" s="9"/>
      <c r="H4180" s="8"/>
      <c r="I4180" s="8"/>
      <c r="J4180" s="9"/>
      <c r="K4180" s="8"/>
      <c r="L4180" s="8"/>
      <c r="M4180" s="9"/>
      <c r="N4180" s="8"/>
      <c r="O4180" s="8"/>
      <c r="P4180" s="9"/>
      <c r="Q4180" s="8"/>
      <c r="R4180" s="8"/>
      <c r="S4180" s="9"/>
      <c r="T4180" s="8"/>
      <c r="U4180" s="8"/>
      <c r="V4180" s="9"/>
      <c r="W4180" s="8"/>
      <c r="X4180" s="8"/>
      <c r="Y4180" s="9"/>
      <c r="Z4180" s="8"/>
      <c r="AA4180" s="8"/>
      <c r="AB4180" s="9"/>
      <c r="AD4180" s="8"/>
      <c r="AE4180" s="9"/>
      <c r="AF4180" s="8"/>
      <c r="AG4180" s="8"/>
      <c r="AH4180" s="3"/>
      <c r="AI4180" s="8"/>
    </row>
    <row r="4181" spans="1:35" s="10" customFormat="1" ht="18.95" customHeight="1" x14ac:dyDescent="0.25">
      <c r="A4181" s="8"/>
      <c r="B4181" s="8"/>
      <c r="C4181" s="8"/>
      <c r="D4181" s="9"/>
      <c r="E4181" s="8"/>
      <c r="F4181" s="8"/>
      <c r="G4181" s="9"/>
      <c r="H4181" s="8"/>
      <c r="I4181" s="8"/>
      <c r="J4181" s="9"/>
      <c r="K4181" s="8"/>
      <c r="L4181" s="8"/>
      <c r="M4181" s="9"/>
      <c r="N4181" s="8"/>
      <c r="O4181" s="8"/>
      <c r="P4181" s="9"/>
      <c r="Q4181" s="8"/>
      <c r="R4181" s="8"/>
      <c r="S4181" s="9"/>
      <c r="T4181" s="8"/>
      <c r="U4181" s="8"/>
      <c r="V4181" s="9"/>
      <c r="W4181" s="8"/>
      <c r="X4181" s="8"/>
      <c r="Y4181" s="9"/>
      <c r="Z4181" s="8"/>
      <c r="AA4181" s="8"/>
      <c r="AB4181" s="9"/>
      <c r="AD4181" s="8"/>
      <c r="AE4181" s="9"/>
      <c r="AF4181" s="8"/>
      <c r="AG4181" s="8"/>
      <c r="AH4181" s="3"/>
      <c r="AI4181" s="8"/>
    </row>
    <row r="4182" spans="1:35" s="10" customFormat="1" ht="18.95" customHeight="1" x14ac:dyDescent="0.25">
      <c r="A4182" s="8"/>
      <c r="B4182" s="8"/>
      <c r="C4182" s="8"/>
      <c r="D4182" s="9"/>
      <c r="E4182" s="8"/>
      <c r="F4182" s="8"/>
      <c r="G4182" s="9"/>
      <c r="H4182" s="8"/>
      <c r="I4182" s="8"/>
      <c r="J4182" s="9"/>
      <c r="K4182" s="8"/>
      <c r="L4182" s="8"/>
      <c r="M4182" s="9"/>
      <c r="N4182" s="8"/>
      <c r="O4182" s="8"/>
      <c r="P4182" s="9"/>
      <c r="Q4182" s="8"/>
      <c r="R4182" s="8"/>
      <c r="S4182" s="9"/>
      <c r="T4182" s="8"/>
      <c r="U4182" s="8"/>
      <c r="V4182" s="9"/>
      <c r="W4182" s="8"/>
      <c r="X4182" s="8"/>
      <c r="Y4182" s="9"/>
      <c r="Z4182" s="8"/>
      <c r="AA4182" s="8"/>
      <c r="AB4182" s="9"/>
      <c r="AD4182" s="8"/>
      <c r="AE4182" s="9"/>
      <c r="AF4182" s="8"/>
      <c r="AG4182" s="8"/>
      <c r="AH4182" s="3"/>
      <c r="AI4182" s="8"/>
    </row>
    <row r="4183" spans="1:35" s="10" customFormat="1" ht="18.95" customHeight="1" x14ac:dyDescent="0.25">
      <c r="A4183" s="8"/>
      <c r="B4183" s="8"/>
      <c r="C4183" s="8"/>
      <c r="D4183" s="9"/>
      <c r="E4183" s="8"/>
      <c r="F4183" s="8"/>
      <c r="G4183" s="9"/>
      <c r="H4183" s="8"/>
      <c r="I4183" s="8"/>
      <c r="J4183" s="9"/>
      <c r="K4183" s="8"/>
      <c r="L4183" s="8"/>
      <c r="M4183" s="9"/>
      <c r="N4183" s="8"/>
      <c r="O4183" s="8"/>
      <c r="P4183" s="9"/>
      <c r="Q4183" s="8"/>
      <c r="R4183" s="8"/>
      <c r="S4183" s="9"/>
      <c r="T4183" s="8"/>
      <c r="U4183" s="8"/>
      <c r="V4183" s="9"/>
      <c r="W4183" s="8"/>
      <c r="X4183" s="8"/>
      <c r="Y4183" s="9"/>
      <c r="Z4183" s="8"/>
      <c r="AA4183" s="8"/>
      <c r="AB4183" s="9"/>
      <c r="AD4183" s="8"/>
      <c r="AE4183" s="9"/>
      <c r="AF4183" s="8"/>
      <c r="AG4183" s="8"/>
      <c r="AH4183" s="3"/>
      <c r="AI4183" s="8"/>
    </row>
    <row r="4184" spans="1:35" s="10" customFormat="1" ht="18.95" customHeight="1" x14ac:dyDescent="0.25">
      <c r="A4184" s="8"/>
      <c r="B4184" s="8"/>
      <c r="C4184" s="8"/>
      <c r="D4184" s="9"/>
      <c r="E4184" s="8"/>
      <c r="F4184" s="8"/>
      <c r="G4184" s="9"/>
      <c r="H4184" s="8"/>
      <c r="I4184" s="8"/>
      <c r="J4184" s="9"/>
      <c r="K4184" s="8"/>
      <c r="L4184" s="8"/>
      <c r="M4184" s="9"/>
      <c r="N4184" s="8"/>
      <c r="O4184" s="8"/>
      <c r="P4184" s="9"/>
      <c r="Q4184" s="8"/>
      <c r="R4184" s="8"/>
      <c r="S4184" s="9"/>
      <c r="T4184" s="8"/>
      <c r="U4184" s="8"/>
      <c r="V4184" s="9"/>
      <c r="W4184" s="8"/>
      <c r="X4184" s="8"/>
      <c r="Y4184" s="9"/>
      <c r="Z4184" s="8"/>
      <c r="AA4184" s="8"/>
      <c r="AB4184" s="9"/>
      <c r="AD4184" s="8"/>
      <c r="AE4184" s="9"/>
      <c r="AF4184" s="8"/>
      <c r="AG4184" s="8"/>
      <c r="AH4184" s="3"/>
      <c r="AI4184" s="8"/>
    </row>
    <row r="4185" spans="1:35" s="10" customFormat="1" ht="18.95" customHeight="1" x14ac:dyDescent="0.25">
      <c r="A4185" s="8"/>
      <c r="B4185" s="8"/>
      <c r="C4185" s="8"/>
      <c r="D4185" s="9"/>
      <c r="E4185" s="8"/>
      <c r="F4185" s="8"/>
      <c r="G4185" s="9"/>
      <c r="H4185" s="8"/>
      <c r="I4185" s="8"/>
      <c r="J4185" s="9"/>
      <c r="K4185" s="8"/>
      <c r="L4185" s="8"/>
      <c r="M4185" s="9"/>
      <c r="N4185" s="8"/>
      <c r="O4185" s="8"/>
      <c r="P4185" s="9"/>
      <c r="Q4185" s="8"/>
      <c r="R4185" s="8"/>
      <c r="S4185" s="9"/>
      <c r="T4185" s="8"/>
      <c r="U4185" s="8"/>
      <c r="V4185" s="9"/>
      <c r="W4185" s="8"/>
      <c r="X4185" s="8"/>
      <c r="Y4185" s="9"/>
      <c r="Z4185" s="8"/>
      <c r="AA4185" s="8"/>
      <c r="AB4185" s="9"/>
      <c r="AD4185" s="8"/>
      <c r="AE4185" s="9"/>
      <c r="AF4185" s="8"/>
      <c r="AG4185" s="8"/>
      <c r="AH4185" s="3"/>
      <c r="AI4185" s="8"/>
    </row>
    <row r="4186" spans="1:35" s="10" customFormat="1" ht="18.95" customHeight="1" x14ac:dyDescent="0.25">
      <c r="A4186" s="8"/>
      <c r="B4186" s="8"/>
      <c r="C4186" s="8"/>
      <c r="D4186" s="9"/>
      <c r="E4186" s="8"/>
      <c r="F4186" s="8"/>
      <c r="G4186" s="9"/>
      <c r="H4186" s="8"/>
      <c r="I4186" s="8"/>
      <c r="J4186" s="9"/>
      <c r="K4186" s="8"/>
      <c r="L4186" s="8"/>
      <c r="M4186" s="9"/>
      <c r="N4186" s="8"/>
      <c r="O4186" s="8"/>
      <c r="P4186" s="9"/>
      <c r="Q4186" s="8"/>
      <c r="R4186" s="8"/>
      <c r="S4186" s="9"/>
      <c r="T4186" s="8"/>
      <c r="U4186" s="8"/>
      <c r="V4186" s="9"/>
      <c r="W4186" s="8"/>
      <c r="X4186" s="8"/>
      <c r="Y4186" s="9"/>
      <c r="Z4186" s="8"/>
      <c r="AA4186" s="8"/>
      <c r="AB4186" s="9"/>
      <c r="AD4186" s="8"/>
      <c r="AE4186" s="9"/>
      <c r="AF4186" s="8"/>
      <c r="AG4186" s="8"/>
      <c r="AH4186" s="3"/>
      <c r="AI4186" s="8"/>
    </row>
    <row r="4187" spans="1:35" s="10" customFormat="1" ht="18.95" customHeight="1" x14ac:dyDescent="0.25">
      <c r="A4187" s="8"/>
      <c r="B4187" s="8"/>
      <c r="C4187" s="8"/>
      <c r="D4187" s="9"/>
      <c r="E4187" s="8"/>
      <c r="F4187" s="8"/>
      <c r="G4187" s="9"/>
      <c r="H4187" s="8"/>
      <c r="I4187" s="8"/>
      <c r="J4187" s="9"/>
      <c r="K4187" s="8"/>
      <c r="L4187" s="8"/>
      <c r="M4187" s="9"/>
      <c r="N4187" s="8"/>
      <c r="O4187" s="8"/>
      <c r="P4187" s="9"/>
      <c r="Q4187" s="8"/>
      <c r="R4187" s="8"/>
      <c r="S4187" s="9"/>
      <c r="T4187" s="8"/>
      <c r="U4187" s="8"/>
      <c r="V4187" s="9"/>
      <c r="W4187" s="8"/>
      <c r="X4187" s="8"/>
      <c r="Y4187" s="9"/>
      <c r="Z4187" s="8"/>
      <c r="AA4187" s="8"/>
      <c r="AB4187" s="9"/>
      <c r="AD4187" s="8"/>
      <c r="AE4187" s="9"/>
      <c r="AF4187" s="8"/>
      <c r="AG4187" s="8"/>
      <c r="AH4187" s="3"/>
      <c r="AI4187" s="8"/>
    </row>
    <row r="4188" spans="1:35" s="10" customFormat="1" ht="18.95" customHeight="1" x14ac:dyDescent="0.25">
      <c r="A4188" s="8"/>
      <c r="B4188" s="8"/>
      <c r="C4188" s="8"/>
      <c r="D4188" s="9"/>
      <c r="E4188" s="8"/>
      <c r="F4188" s="8"/>
      <c r="G4188" s="9"/>
      <c r="H4188" s="8"/>
      <c r="I4188" s="8"/>
      <c r="J4188" s="9"/>
      <c r="K4188" s="8"/>
      <c r="L4188" s="8"/>
      <c r="M4188" s="9"/>
      <c r="N4188" s="8"/>
      <c r="O4188" s="8"/>
      <c r="P4188" s="9"/>
      <c r="Q4188" s="8"/>
      <c r="R4188" s="8"/>
      <c r="S4188" s="9"/>
      <c r="T4188" s="8"/>
      <c r="U4188" s="8"/>
      <c r="V4188" s="9"/>
      <c r="W4188" s="8"/>
      <c r="X4188" s="8"/>
      <c r="Y4188" s="9"/>
      <c r="Z4188" s="8"/>
      <c r="AA4188" s="8"/>
      <c r="AB4188" s="9"/>
      <c r="AD4188" s="8"/>
      <c r="AE4188" s="9"/>
      <c r="AF4188" s="8"/>
      <c r="AG4188" s="8"/>
      <c r="AH4188" s="3"/>
      <c r="AI4188" s="8"/>
    </row>
    <row r="4189" spans="1:35" s="10" customFormat="1" ht="18.95" customHeight="1" x14ac:dyDescent="0.25">
      <c r="A4189" s="8"/>
      <c r="B4189" s="8"/>
      <c r="C4189" s="8"/>
      <c r="D4189" s="9"/>
      <c r="E4189" s="8"/>
      <c r="F4189" s="8"/>
      <c r="G4189" s="9"/>
      <c r="H4189" s="8"/>
      <c r="I4189" s="8"/>
      <c r="J4189" s="9"/>
      <c r="K4189" s="8"/>
      <c r="L4189" s="8"/>
      <c r="M4189" s="9"/>
      <c r="N4189" s="8"/>
      <c r="O4189" s="8"/>
      <c r="P4189" s="9"/>
      <c r="Q4189" s="8"/>
      <c r="R4189" s="8"/>
      <c r="S4189" s="9"/>
      <c r="T4189" s="8"/>
      <c r="U4189" s="8"/>
      <c r="V4189" s="9"/>
      <c r="W4189" s="8"/>
      <c r="X4189" s="8"/>
      <c r="Y4189" s="9"/>
      <c r="Z4189" s="8"/>
      <c r="AA4189" s="8"/>
      <c r="AB4189" s="9"/>
      <c r="AD4189" s="8"/>
      <c r="AE4189" s="9"/>
      <c r="AF4189" s="8"/>
      <c r="AG4189" s="8"/>
      <c r="AH4189" s="3"/>
      <c r="AI4189" s="8"/>
    </row>
    <row r="4190" spans="1:35" s="10" customFormat="1" ht="18.95" customHeight="1" x14ac:dyDescent="0.25">
      <c r="A4190" s="8"/>
      <c r="B4190" s="8"/>
      <c r="C4190" s="8"/>
      <c r="D4190" s="9"/>
      <c r="E4190" s="8"/>
      <c r="F4190" s="8"/>
      <c r="G4190" s="9"/>
      <c r="H4190" s="8"/>
      <c r="I4190" s="8"/>
      <c r="J4190" s="9"/>
      <c r="K4190" s="8"/>
      <c r="L4190" s="8"/>
      <c r="M4190" s="9"/>
      <c r="N4190" s="8"/>
      <c r="O4190" s="8"/>
      <c r="P4190" s="9"/>
      <c r="Q4190" s="8"/>
      <c r="R4190" s="8"/>
      <c r="S4190" s="9"/>
      <c r="T4190" s="8"/>
      <c r="U4190" s="8"/>
      <c r="V4190" s="9"/>
      <c r="W4190" s="8"/>
      <c r="X4190" s="8"/>
      <c r="Y4190" s="9"/>
      <c r="Z4190" s="8"/>
      <c r="AA4190" s="8"/>
      <c r="AB4190" s="9"/>
      <c r="AD4190" s="8"/>
      <c r="AE4190" s="9"/>
      <c r="AF4190" s="8"/>
      <c r="AG4190" s="8"/>
      <c r="AH4190" s="3"/>
      <c r="AI4190" s="8"/>
    </row>
    <row r="4191" spans="1:35" s="10" customFormat="1" ht="18.95" customHeight="1" x14ac:dyDescent="0.25">
      <c r="A4191" s="8"/>
      <c r="B4191" s="8"/>
      <c r="C4191" s="8"/>
      <c r="D4191" s="9"/>
      <c r="E4191" s="8"/>
      <c r="F4191" s="8"/>
      <c r="G4191" s="9"/>
      <c r="H4191" s="8"/>
      <c r="I4191" s="8"/>
      <c r="J4191" s="9"/>
      <c r="K4191" s="8"/>
      <c r="L4191" s="8"/>
      <c r="M4191" s="9"/>
      <c r="N4191" s="8"/>
      <c r="O4191" s="8"/>
      <c r="P4191" s="9"/>
      <c r="Q4191" s="8"/>
      <c r="R4191" s="8"/>
      <c r="S4191" s="9"/>
      <c r="T4191" s="8"/>
      <c r="U4191" s="8"/>
      <c r="V4191" s="9"/>
      <c r="W4191" s="8"/>
      <c r="X4191" s="8"/>
      <c r="Y4191" s="9"/>
      <c r="Z4191" s="8"/>
      <c r="AA4191" s="8"/>
      <c r="AB4191" s="9"/>
      <c r="AD4191" s="8"/>
      <c r="AE4191" s="9"/>
      <c r="AF4191" s="8"/>
      <c r="AG4191" s="8"/>
      <c r="AH4191" s="3"/>
      <c r="AI4191" s="8"/>
    </row>
    <row r="4192" spans="1:35" s="10" customFormat="1" ht="18.95" customHeight="1" x14ac:dyDescent="0.25">
      <c r="A4192" s="8"/>
      <c r="B4192" s="8"/>
      <c r="C4192" s="8"/>
      <c r="D4192" s="9"/>
      <c r="E4192" s="8"/>
      <c r="F4192" s="8"/>
      <c r="G4192" s="9"/>
      <c r="H4192" s="8"/>
      <c r="I4192" s="8"/>
      <c r="J4192" s="9"/>
      <c r="K4192" s="8"/>
      <c r="L4192" s="8"/>
      <c r="M4192" s="9"/>
      <c r="N4192" s="8"/>
      <c r="O4192" s="8"/>
      <c r="P4192" s="9"/>
      <c r="Q4192" s="8"/>
      <c r="R4192" s="8"/>
      <c r="S4192" s="9"/>
      <c r="T4192" s="8"/>
      <c r="U4192" s="8"/>
      <c r="V4192" s="9"/>
      <c r="W4192" s="8"/>
      <c r="X4192" s="8"/>
      <c r="Y4192" s="9"/>
      <c r="Z4192" s="8"/>
      <c r="AA4192" s="8"/>
      <c r="AB4192" s="9"/>
      <c r="AD4192" s="8"/>
      <c r="AE4192" s="9"/>
      <c r="AF4192" s="8"/>
      <c r="AG4192" s="8"/>
      <c r="AH4192" s="3"/>
      <c r="AI4192" s="8"/>
    </row>
    <row r="4193" spans="1:35" s="10" customFormat="1" ht="18.95" customHeight="1" x14ac:dyDescent="0.25">
      <c r="A4193" s="8"/>
      <c r="B4193" s="8"/>
      <c r="C4193" s="8"/>
      <c r="D4193" s="9"/>
      <c r="E4193" s="8"/>
      <c r="F4193" s="8"/>
      <c r="G4193" s="9"/>
      <c r="H4193" s="8"/>
      <c r="I4193" s="8"/>
      <c r="J4193" s="9"/>
      <c r="K4193" s="8"/>
      <c r="L4193" s="8"/>
      <c r="M4193" s="9"/>
      <c r="N4193" s="8"/>
      <c r="O4193" s="8"/>
      <c r="P4193" s="9"/>
      <c r="Q4193" s="8"/>
      <c r="R4193" s="8"/>
      <c r="S4193" s="9"/>
      <c r="T4193" s="8"/>
      <c r="U4193" s="8"/>
      <c r="V4193" s="9"/>
      <c r="W4193" s="8"/>
      <c r="X4193" s="8"/>
      <c r="Y4193" s="9"/>
      <c r="Z4193" s="8"/>
      <c r="AA4193" s="8"/>
      <c r="AB4193" s="9"/>
      <c r="AD4193" s="8"/>
      <c r="AE4193" s="9"/>
      <c r="AF4193" s="8"/>
      <c r="AG4193" s="8"/>
      <c r="AH4193" s="3"/>
      <c r="AI4193" s="8"/>
    </row>
    <row r="4194" spans="1:35" s="10" customFormat="1" ht="18.95" customHeight="1" x14ac:dyDescent="0.25">
      <c r="A4194" s="8"/>
      <c r="B4194" s="8"/>
      <c r="C4194" s="8"/>
      <c r="D4194" s="9"/>
      <c r="E4194" s="8"/>
      <c r="F4194" s="8"/>
      <c r="G4194" s="9"/>
      <c r="H4194" s="8"/>
      <c r="I4194" s="8"/>
      <c r="J4194" s="9"/>
      <c r="K4194" s="8"/>
      <c r="L4194" s="8"/>
      <c r="M4194" s="9"/>
      <c r="N4194" s="8"/>
      <c r="O4194" s="8"/>
      <c r="P4194" s="9"/>
      <c r="Q4194" s="8"/>
      <c r="R4194" s="8"/>
      <c r="S4194" s="9"/>
      <c r="T4194" s="8"/>
      <c r="U4194" s="8"/>
      <c r="V4194" s="9"/>
      <c r="W4194" s="8"/>
      <c r="X4194" s="8"/>
      <c r="Y4194" s="9"/>
      <c r="Z4194" s="8"/>
      <c r="AA4194" s="8"/>
      <c r="AB4194" s="9"/>
      <c r="AD4194" s="8"/>
      <c r="AE4194" s="9"/>
      <c r="AF4194" s="8"/>
      <c r="AG4194" s="8"/>
      <c r="AH4194" s="3"/>
      <c r="AI4194" s="8"/>
    </row>
    <row r="4195" spans="1:35" s="10" customFormat="1" ht="18.95" customHeight="1" x14ac:dyDescent="0.25">
      <c r="A4195" s="8"/>
      <c r="B4195" s="8"/>
      <c r="C4195" s="8"/>
      <c r="D4195" s="9"/>
      <c r="E4195" s="8"/>
      <c r="F4195" s="8"/>
      <c r="G4195" s="9"/>
      <c r="H4195" s="8"/>
      <c r="I4195" s="8"/>
      <c r="J4195" s="9"/>
      <c r="K4195" s="8"/>
      <c r="L4195" s="8"/>
      <c r="M4195" s="9"/>
      <c r="N4195" s="8"/>
      <c r="O4195" s="8"/>
      <c r="P4195" s="9"/>
      <c r="Q4195" s="8"/>
      <c r="R4195" s="8"/>
      <c r="S4195" s="9"/>
      <c r="T4195" s="8"/>
      <c r="U4195" s="8"/>
      <c r="V4195" s="9"/>
      <c r="W4195" s="8"/>
      <c r="X4195" s="8"/>
      <c r="Y4195" s="9"/>
      <c r="Z4195" s="8"/>
      <c r="AA4195" s="8"/>
      <c r="AB4195" s="9"/>
      <c r="AD4195" s="8"/>
      <c r="AE4195" s="9"/>
      <c r="AF4195" s="8"/>
      <c r="AG4195" s="8"/>
      <c r="AH4195" s="3"/>
      <c r="AI4195" s="8"/>
    </row>
    <row r="4196" spans="1:35" s="10" customFormat="1" ht="18.95" customHeight="1" x14ac:dyDescent="0.25">
      <c r="A4196" s="8"/>
      <c r="B4196" s="8"/>
      <c r="C4196" s="8"/>
      <c r="D4196" s="9"/>
      <c r="E4196" s="8"/>
      <c r="F4196" s="8"/>
      <c r="G4196" s="9"/>
      <c r="H4196" s="8"/>
      <c r="I4196" s="8"/>
      <c r="J4196" s="9"/>
      <c r="K4196" s="8"/>
      <c r="L4196" s="8"/>
      <c r="M4196" s="9"/>
      <c r="N4196" s="8"/>
      <c r="O4196" s="8"/>
      <c r="P4196" s="9"/>
      <c r="Q4196" s="8"/>
      <c r="R4196" s="8"/>
      <c r="S4196" s="9"/>
      <c r="T4196" s="8"/>
      <c r="U4196" s="8"/>
      <c r="V4196" s="9"/>
      <c r="W4196" s="8"/>
      <c r="X4196" s="8"/>
      <c r="Y4196" s="9"/>
      <c r="Z4196" s="8"/>
      <c r="AA4196" s="8"/>
      <c r="AB4196" s="9"/>
      <c r="AD4196" s="8"/>
      <c r="AE4196" s="9"/>
      <c r="AF4196" s="8"/>
      <c r="AG4196" s="8"/>
      <c r="AH4196" s="3"/>
      <c r="AI4196" s="8"/>
    </row>
    <row r="4197" spans="1:35" s="10" customFormat="1" ht="18.95" customHeight="1" x14ac:dyDescent="0.25">
      <c r="A4197" s="8"/>
      <c r="B4197" s="8"/>
      <c r="C4197" s="8"/>
      <c r="D4197" s="9"/>
      <c r="E4197" s="8"/>
      <c r="F4197" s="8"/>
      <c r="G4197" s="9"/>
      <c r="H4197" s="8"/>
      <c r="I4197" s="8"/>
      <c r="J4197" s="9"/>
      <c r="K4197" s="8"/>
      <c r="L4197" s="8"/>
      <c r="M4197" s="9"/>
      <c r="N4197" s="8"/>
      <c r="O4197" s="8"/>
      <c r="P4197" s="9"/>
      <c r="Q4197" s="8"/>
      <c r="R4197" s="8"/>
      <c r="S4197" s="9"/>
      <c r="T4197" s="8"/>
      <c r="U4197" s="8"/>
      <c r="V4197" s="9"/>
      <c r="W4197" s="8"/>
      <c r="X4197" s="8"/>
      <c r="Y4197" s="9"/>
      <c r="Z4197" s="8"/>
      <c r="AA4197" s="8"/>
      <c r="AB4197" s="9"/>
      <c r="AD4197" s="8"/>
      <c r="AE4197" s="9"/>
      <c r="AF4197" s="8"/>
      <c r="AG4197" s="8"/>
      <c r="AH4197" s="3"/>
      <c r="AI4197" s="8"/>
    </row>
    <row r="4198" spans="1:35" s="10" customFormat="1" ht="18.95" customHeight="1" x14ac:dyDescent="0.25">
      <c r="A4198" s="8"/>
      <c r="B4198" s="8"/>
      <c r="C4198" s="8"/>
      <c r="D4198" s="9"/>
      <c r="E4198" s="8"/>
      <c r="F4198" s="8"/>
      <c r="G4198" s="9"/>
      <c r="H4198" s="8"/>
      <c r="I4198" s="8"/>
      <c r="J4198" s="9"/>
      <c r="K4198" s="8"/>
      <c r="L4198" s="8"/>
      <c r="M4198" s="9"/>
      <c r="N4198" s="8"/>
      <c r="O4198" s="8"/>
      <c r="P4198" s="9"/>
      <c r="Q4198" s="8"/>
      <c r="R4198" s="8"/>
      <c r="S4198" s="9"/>
      <c r="T4198" s="8"/>
      <c r="U4198" s="8"/>
      <c r="V4198" s="9"/>
      <c r="W4198" s="8"/>
      <c r="X4198" s="8"/>
      <c r="Y4198" s="9"/>
      <c r="Z4198" s="8"/>
      <c r="AA4198" s="8"/>
      <c r="AB4198" s="9"/>
      <c r="AD4198" s="8"/>
      <c r="AE4198" s="9"/>
      <c r="AF4198" s="8"/>
      <c r="AG4198" s="8"/>
      <c r="AH4198" s="3"/>
      <c r="AI4198" s="8"/>
    </row>
    <row r="4199" spans="1:35" s="10" customFormat="1" ht="18.95" customHeight="1" x14ac:dyDescent="0.25">
      <c r="A4199" s="8"/>
      <c r="B4199" s="8"/>
      <c r="C4199" s="8"/>
      <c r="D4199" s="9"/>
      <c r="E4199" s="8"/>
      <c r="F4199" s="8"/>
      <c r="G4199" s="9"/>
      <c r="H4199" s="8"/>
      <c r="I4199" s="8"/>
      <c r="J4199" s="9"/>
      <c r="K4199" s="8"/>
      <c r="L4199" s="8"/>
      <c r="M4199" s="9"/>
      <c r="N4199" s="8"/>
      <c r="O4199" s="8"/>
      <c r="P4199" s="9"/>
      <c r="Q4199" s="8"/>
      <c r="R4199" s="8"/>
      <c r="S4199" s="9"/>
      <c r="T4199" s="8"/>
      <c r="U4199" s="8"/>
      <c r="V4199" s="9"/>
      <c r="W4199" s="8"/>
      <c r="X4199" s="8"/>
      <c r="Y4199" s="9"/>
      <c r="Z4199" s="8"/>
      <c r="AA4199" s="8"/>
      <c r="AB4199" s="9"/>
      <c r="AD4199" s="8"/>
      <c r="AE4199" s="9"/>
      <c r="AF4199" s="8"/>
      <c r="AG4199" s="8"/>
      <c r="AH4199" s="3"/>
      <c r="AI4199" s="8"/>
    </row>
    <row r="4200" spans="1:35" s="10" customFormat="1" ht="18.95" customHeight="1" x14ac:dyDescent="0.25">
      <c r="A4200" s="8"/>
      <c r="B4200" s="8"/>
      <c r="C4200" s="8"/>
      <c r="D4200" s="9"/>
      <c r="E4200" s="8"/>
      <c r="F4200" s="8"/>
      <c r="G4200" s="9"/>
      <c r="H4200" s="8"/>
      <c r="I4200" s="8"/>
      <c r="J4200" s="9"/>
      <c r="K4200" s="8"/>
      <c r="L4200" s="8"/>
      <c r="M4200" s="9"/>
      <c r="N4200" s="8"/>
      <c r="O4200" s="8"/>
      <c r="P4200" s="9"/>
      <c r="Q4200" s="8"/>
      <c r="R4200" s="8"/>
      <c r="S4200" s="9"/>
      <c r="T4200" s="8"/>
      <c r="U4200" s="8"/>
      <c r="V4200" s="9"/>
      <c r="W4200" s="8"/>
      <c r="X4200" s="8"/>
      <c r="Y4200" s="9"/>
      <c r="Z4200" s="8"/>
      <c r="AA4200" s="8"/>
      <c r="AB4200" s="9"/>
      <c r="AD4200" s="8"/>
      <c r="AE4200" s="9"/>
      <c r="AF4200" s="8"/>
      <c r="AG4200" s="8"/>
      <c r="AH4200" s="3"/>
      <c r="AI4200" s="8"/>
    </row>
    <row r="4201" spans="1:35" s="10" customFormat="1" ht="18.95" customHeight="1" x14ac:dyDescent="0.25">
      <c r="A4201" s="8"/>
      <c r="B4201" s="8"/>
      <c r="C4201" s="8"/>
      <c r="D4201" s="9"/>
      <c r="E4201" s="8"/>
      <c r="F4201" s="8"/>
      <c r="G4201" s="9"/>
      <c r="H4201" s="8"/>
      <c r="I4201" s="8"/>
      <c r="J4201" s="9"/>
      <c r="K4201" s="8"/>
      <c r="L4201" s="8"/>
      <c r="M4201" s="9"/>
      <c r="N4201" s="8"/>
      <c r="O4201" s="8"/>
      <c r="P4201" s="9"/>
      <c r="Q4201" s="8"/>
      <c r="R4201" s="8"/>
      <c r="S4201" s="9"/>
      <c r="T4201" s="8"/>
      <c r="U4201" s="8"/>
      <c r="V4201" s="9"/>
      <c r="W4201" s="8"/>
      <c r="X4201" s="8"/>
      <c r="Y4201" s="9"/>
      <c r="Z4201" s="8"/>
      <c r="AA4201" s="8"/>
      <c r="AB4201" s="9"/>
      <c r="AD4201" s="8"/>
      <c r="AE4201" s="9"/>
      <c r="AF4201" s="8"/>
      <c r="AG4201" s="8"/>
      <c r="AH4201" s="3"/>
      <c r="AI4201" s="8"/>
    </row>
    <row r="4202" spans="1:35" s="10" customFormat="1" ht="18.95" customHeight="1" x14ac:dyDescent="0.25">
      <c r="A4202" s="8"/>
      <c r="B4202" s="8"/>
      <c r="C4202" s="8"/>
      <c r="D4202" s="9"/>
      <c r="E4202" s="8"/>
      <c r="F4202" s="8"/>
      <c r="G4202" s="9"/>
      <c r="H4202" s="8"/>
      <c r="I4202" s="8"/>
      <c r="J4202" s="9"/>
      <c r="K4202" s="8"/>
      <c r="L4202" s="8"/>
      <c r="M4202" s="9"/>
      <c r="N4202" s="8"/>
      <c r="O4202" s="8"/>
      <c r="P4202" s="9"/>
      <c r="Q4202" s="8"/>
      <c r="R4202" s="8"/>
      <c r="S4202" s="9"/>
      <c r="T4202" s="8"/>
      <c r="U4202" s="8"/>
      <c r="V4202" s="9"/>
      <c r="W4202" s="8"/>
      <c r="X4202" s="8"/>
      <c r="Y4202" s="9"/>
      <c r="Z4202" s="8"/>
      <c r="AA4202" s="8"/>
      <c r="AB4202" s="9"/>
      <c r="AD4202" s="8"/>
      <c r="AE4202" s="9"/>
      <c r="AF4202" s="8"/>
      <c r="AG4202" s="8"/>
      <c r="AH4202" s="3"/>
      <c r="AI4202" s="8"/>
    </row>
    <row r="4203" spans="1:35" s="10" customFormat="1" ht="18.95" customHeight="1" x14ac:dyDescent="0.25">
      <c r="A4203" s="8"/>
      <c r="B4203" s="8"/>
      <c r="C4203" s="8"/>
      <c r="D4203" s="9"/>
      <c r="E4203" s="8"/>
      <c r="F4203" s="8"/>
      <c r="G4203" s="9"/>
      <c r="H4203" s="8"/>
      <c r="I4203" s="8"/>
      <c r="J4203" s="9"/>
      <c r="K4203" s="8"/>
      <c r="L4203" s="8"/>
      <c r="M4203" s="9"/>
      <c r="N4203" s="8"/>
      <c r="O4203" s="8"/>
      <c r="P4203" s="9"/>
      <c r="Q4203" s="8"/>
      <c r="R4203" s="8"/>
      <c r="S4203" s="9"/>
      <c r="T4203" s="8"/>
      <c r="U4203" s="8"/>
      <c r="V4203" s="9"/>
      <c r="W4203" s="8"/>
      <c r="X4203" s="8"/>
      <c r="Y4203" s="9"/>
      <c r="Z4203" s="8"/>
      <c r="AA4203" s="8"/>
      <c r="AB4203" s="9"/>
      <c r="AD4203" s="8"/>
      <c r="AE4203" s="9"/>
      <c r="AF4203" s="8"/>
      <c r="AG4203" s="8"/>
      <c r="AH4203" s="3"/>
      <c r="AI4203" s="8"/>
    </row>
    <row r="4204" spans="1:35" s="10" customFormat="1" ht="18.95" customHeight="1" x14ac:dyDescent="0.25">
      <c r="A4204" s="8"/>
      <c r="B4204" s="8"/>
      <c r="C4204" s="8"/>
      <c r="D4204" s="9"/>
      <c r="E4204" s="8"/>
      <c r="F4204" s="8"/>
      <c r="G4204" s="9"/>
      <c r="H4204" s="8"/>
      <c r="I4204" s="8"/>
      <c r="J4204" s="9"/>
      <c r="K4204" s="8"/>
      <c r="L4204" s="8"/>
      <c r="M4204" s="9"/>
      <c r="N4204" s="8"/>
      <c r="O4204" s="8"/>
      <c r="P4204" s="9"/>
      <c r="Q4204" s="8"/>
      <c r="R4204" s="8"/>
      <c r="S4204" s="9"/>
      <c r="T4204" s="8"/>
      <c r="U4204" s="8"/>
      <c r="V4204" s="9"/>
      <c r="W4204" s="8"/>
      <c r="X4204" s="8"/>
      <c r="Y4204" s="9"/>
      <c r="Z4204" s="8"/>
      <c r="AA4204" s="8"/>
      <c r="AB4204" s="9"/>
      <c r="AD4204" s="8"/>
      <c r="AE4204" s="9"/>
      <c r="AF4204" s="8"/>
      <c r="AG4204" s="8"/>
      <c r="AH4204" s="3"/>
      <c r="AI4204" s="8"/>
    </row>
    <row r="4205" spans="1:35" s="10" customFormat="1" ht="18.95" customHeight="1" x14ac:dyDescent="0.25">
      <c r="A4205" s="8"/>
      <c r="B4205" s="8"/>
      <c r="C4205" s="8"/>
      <c r="D4205" s="9"/>
      <c r="E4205" s="8"/>
      <c r="F4205" s="8"/>
      <c r="G4205" s="9"/>
      <c r="H4205" s="8"/>
      <c r="I4205" s="8"/>
      <c r="J4205" s="9"/>
      <c r="K4205" s="8"/>
      <c r="L4205" s="8"/>
      <c r="M4205" s="9"/>
      <c r="N4205" s="8"/>
      <c r="O4205" s="8"/>
      <c r="P4205" s="9"/>
      <c r="Q4205" s="8"/>
      <c r="R4205" s="8"/>
      <c r="S4205" s="9"/>
      <c r="T4205" s="8"/>
      <c r="U4205" s="8"/>
      <c r="V4205" s="9"/>
      <c r="W4205" s="8"/>
      <c r="X4205" s="8"/>
      <c r="Y4205" s="9"/>
      <c r="Z4205" s="8"/>
      <c r="AA4205" s="8"/>
      <c r="AB4205" s="9"/>
      <c r="AD4205" s="8"/>
      <c r="AE4205" s="9"/>
      <c r="AF4205" s="8"/>
      <c r="AG4205" s="8"/>
      <c r="AH4205" s="3"/>
      <c r="AI4205" s="8"/>
    </row>
    <row r="4206" spans="1:35" s="10" customFormat="1" ht="18.95" customHeight="1" x14ac:dyDescent="0.25">
      <c r="A4206" s="8"/>
      <c r="B4206" s="8"/>
      <c r="C4206" s="8"/>
      <c r="D4206" s="9"/>
      <c r="E4206" s="8"/>
      <c r="F4206" s="8"/>
      <c r="G4206" s="9"/>
      <c r="H4206" s="8"/>
      <c r="I4206" s="8"/>
      <c r="J4206" s="9"/>
      <c r="K4206" s="8"/>
      <c r="L4206" s="8"/>
      <c r="M4206" s="9"/>
      <c r="N4206" s="8"/>
      <c r="O4206" s="8"/>
      <c r="P4206" s="9"/>
      <c r="Q4206" s="8"/>
      <c r="R4206" s="8"/>
      <c r="S4206" s="9"/>
      <c r="T4206" s="8"/>
      <c r="U4206" s="8"/>
      <c r="V4206" s="9"/>
      <c r="W4206" s="8"/>
      <c r="X4206" s="8"/>
      <c r="Y4206" s="9"/>
      <c r="Z4206" s="8"/>
      <c r="AA4206" s="8"/>
      <c r="AB4206" s="9"/>
      <c r="AD4206" s="8"/>
      <c r="AE4206" s="9"/>
      <c r="AF4206" s="8"/>
      <c r="AG4206" s="8"/>
      <c r="AH4206" s="3"/>
      <c r="AI4206" s="8"/>
    </row>
    <row r="4207" spans="1:35" s="10" customFormat="1" ht="18.95" customHeight="1" x14ac:dyDescent="0.25">
      <c r="A4207" s="8"/>
      <c r="B4207" s="8"/>
      <c r="C4207" s="8"/>
      <c r="D4207" s="9"/>
      <c r="E4207" s="8"/>
      <c r="F4207" s="8"/>
      <c r="G4207" s="9"/>
      <c r="H4207" s="8"/>
      <c r="I4207" s="8"/>
      <c r="J4207" s="9"/>
      <c r="K4207" s="8"/>
      <c r="L4207" s="8"/>
      <c r="M4207" s="9"/>
      <c r="N4207" s="8"/>
      <c r="O4207" s="8"/>
      <c r="P4207" s="9"/>
      <c r="Q4207" s="8"/>
      <c r="R4207" s="8"/>
      <c r="S4207" s="9"/>
      <c r="T4207" s="8"/>
      <c r="U4207" s="8"/>
      <c r="V4207" s="9"/>
      <c r="W4207" s="8"/>
      <c r="X4207" s="8"/>
      <c r="Y4207" s="9"/>
      <c r="Z4207" s="8"/>
      <c r="AA4207" s="8"/>
      <c r="AB4207" s="9"/>
      <c r="AD4207" s="8"/>
      <c r="AE4207" s="9"/>
      <c r="AF4207" s="8"/>
      <c r="AG4207" s="8"/>
      <c r="AH4207" s="3"/>
      <c r="AI4207" s="8"/>
    </row>
    <row r="4208" spans="1:35" s="10" customFormat="1" ht="18.95" customHeight="1" x14ac:dyDescent="0.25">
      <c r="A4208" s="8"/>
      <c r="B4208" s="8"/>
      <c r="C4208" s="8"/>
      <c r="D4208" s="9"/>
      <c r="E4208" s="8"/>
      <c r="F4208" s="8"/>
      <c r="G4208" s="9"/>
      <c r="H4208" s="8"/>
      <c r="I4208" s="8"/>
      <c r="J4208" s="9"/>
      <c r="K4208" s="8"/>
      <c r="L4208" s="8"/>
      <c r="M4208" s="9"/>
      <c r="N4208" s="8"/>
      <c r="O4208" s="8"/>
      <c r="P4208" s="9"/>
      <c r="Q4208" s="8"/>
      <c r="R4208" s="8"/>
      <c r="S4208" s="9"/>
      <c r="T4208" s="8"/>
      <c r="U4208" s="8"/>
      <c r="V4208" s="9"/>
      <c r="W4208" s="8"/>
      <c r="X4208" s="8"/>
      <c r="Y4208" s="9"/>
      <c r="Z4208" s="8"/>
      <c r="AA4208" s="8"/>
      <c r="AB4208" s="9"/>
      <c r="AD4208" s="8"/>
      <c r="AE4208" s="9"/>
      <c r="AF4208" s="8"/>
      <c r="AG4208" s="8"/>
      <c r="AH4208" s="3"/>
      <c r="AI4208" s="8"/>
    </row>
    <row r="4209" spans="1:35" s="10" customFormat="1" ht="18.95" customHeight="1" x14ac:dyDescent="0.25">
      <c r="A4209" s="8"/>
      <c r="B4209" s="8"/>
      <c r="C4209" s="8"/>
      <c r="D4209" s="9"/>
      <c r="E4209" s="8"/>
      <c r="F4209" s="8"/>
      <c r="G4209" s="9"/>
      <c r="H4209" s="8"/>
      <c r="I4209" s="8"/>
      <c r="J4209" s="9"/>
      <c r="K4209" s="8"/>
      <c r="L4209" s="8"/>
      <c r="M4209" s="9"/>
      <c r="N4209" s="8"/>
      <c r="O4209" s="8"/>
      <c r="P4209" s="9"/>
      <c r="Q4209" s="8"/>
      <c r="R4209" s="8"/>
      <c r="S4209" s="9"/>
      <c r="T4209" s="8"/>
      <c r="U4209" s="8"/>
      <c r="V4209" s="9"/>
      <c r="W4209" s="8"/>
      <c r="X4209" s="8"/>
      <c r="Y4209" s="9"/>
      <c r="Z4209" s="8"/>
      <c r="AA4209" s="8"/>
      <c r="AB4209" s="9"/>
      <c r="AD4209" s="8"/>
      <c r="AE4209" s="9"/>
      <c r="AF4209" s="8"/>
      <c r="AG4209" s="8"/>
      <c r="AH4209" s="3"/>
      <c r="AI4209" s="8"/>
    </row>
    <row r="4210" spans="1:35" s="10" customFormat="1" ht="18.95" customHeight="1" x14ac:dyDescent="0.25">
      <c r="A4210" s="8"/>
      <c r="B4210" s="8"/>
      <c r="C4210" s="8"/>
      <c r="D4210" s="9"/>
      <c r="E4210" s="8"/>
      <c r="F4210" s="8"/>
      <c r="G4210" s="9"/>
      <c r="H4210" s="8"/>
      <c r="I4210" s="8"/>
      <c r="J4210" s="9"/>
      <c r="K4210" s="8"/>
      <c r="L4210" s="8"/>
      <c r="M4210" s="9"/>
      <c r="N4210" s="8"/>
      <c r="O4210" s="8"/>
      <c r="P4210" s="9"/>
      <c r="Q4210" s="8"/>
      <c r="R4210" s="8"/>
      <c r="S4210" s="9"/>
      <c r="T4210" s="8"/>
      <c r="U4210" s="8"/>
      <c r="V4210" s="9"/>
      <c r="W4210" s="8"/>
      <c r="X4210" s="8"/>
      <c r="Y4210" s="9"/>
      <c r="Z4210" s="8"/>
      <c r="AA4210" s="8"/>
      <c r="AB4210" s="9"/>
      <c r="AD4210" s="8"/>
      <c r="AE4210" s="9"/>
      <c r="AF4210" s="8"/>
      <c r="AG4210" s="8"/>
      <c r="AH4210" s="3"/>
      <c r="AI4210" s="8"/>
    </row>
    <row r="4211" spans="1:35" s="10" customFormat="1" ht="18.95" customHeight="1" x14ac:dyDescent="0.25">
      <c r="A4211" s="8"/>
      <c r="B4211" s="8"/>
      <c r="C4211" s="8"/>
      <c r="D4211" s="9"/>
      <c r="E4211" s="8"/>
      <c r="F4211" s="8"/>
      <c r="G4211" s="9"/>
      <c r="H4211" s="8"/>
      <c r="I4211" s="8"/>
      <c r="J4211" s="9"/>
      <c r="K4211" s="8"/>
      <c r="L4211" s="8"/>
      <c r="M4211" s="9"/>
      <c r="N4211" s="8"/>
      <c r="O4211" s="8"/>
      <c r="P4211" s="9"/>
      <c r="Q4211" s="8"/>
      <c r="R4211" s="8"/>
      <c r="S4211" s="9"/>
      <c r="T4211" s="8"/>
      <c r="U4211" s="8"/>
      <c r="V4211" s="9"/>
      <c r="W4211" s="8"/>
      <c r="X4211" s="8"/>
      <c r="Y4211" s="9"/>
      <c r="Z4211" s="8"/>
      <c r="AA4211" s="8"/>
      <c r="AB4211" s="9"/>
      <c r="AD4211" s="8"/>
      <c r="AE4211" s="9"/>
      <c r="AF4211" s="8"/>
      <c r="AG4211" s="8"/>
      <c r="AH4211" s="3"/>
      <c r="AI4211" s="8"/>
    </row>
    <row r="4212" spans="1:35" s="10" customFormat="1" ht="18.95" customHeight="1" x14ac:dyDescent="0.25">
      <c r="A4212" s="8"/>
      <c r="B4212" s="8"/>
      <c r="C4212" s="8"/>
      <c r="D4212" s="9"/>
      <c r="E4212" s="8"/>
      <c r="F4212" s="8"/>
      <c r="G4212" s="9"/>
      <c r="H4212" s="8"/>
      <c r="I4212" s="8"/>
      <c r="J4212" s="9"/>
      <c r="K4212" s="8"/>
      <c r="L4212" s="8"/>
      <c r="M4212" s="9"/>
      <c r="N4212" s="8"/>
      <c r="O4212" s="8"/>
      <c r="P4212" s="9"/>
      <c r="Q4212" s="8"/>
      <c r="R4212" s="8"/>
      <c r="S4212" s="9"/>
      <c r="T4212" s="8"/>
      <c r="U4212" s="8"/>
      <c r="V4212" s="9"/>
      <c r="W4212" s="8"/>
      <c r="X4212" s="8"/>
      <c r="Y4212" s="9"/>
      <c r="Z4212" s="8"/>
      <c r="AA4212" s="8"/>
      <c r="AB4212" s="9"/>
      <c r="AD4212" s="8"/>
      <c r="AE4212" s="9"/>
      <c r="AF4212" s="8"/>
      <c r="AG4212" s="8"/>
      <c r="AH4212" s="3"/>
      <c r="AI4212" s="8"/>
    </row>
    <row r="4213" spans="1:35" s="10" customFormat="1" ht="18.95" customHeight="1" x14ac:dyDescent="0.25">
      <c r="A4213" s="8"/>
      <c r="B4213" s="8"/>
      <c r="C4213" s="8"/>
      <c r="D4213" s="9"/>
      <c r="E4213" s="8"/>
      <c r="F4213" s="8"/>
      <c r="G4213" s="9"/>
      <c r="H4213" s="8"/>
      <c r="I4213" s="8"/>
      <c r="J4213" s="9"/>
      <c r="K4213" s="8"/>
      <c r="L4213" s="8"/>
      <c r="M4213" s="9"/>
      <c r="N4213" s="8"/>
      <c r="O4213" s="8"/>
      <c r="P4213" s="9"/>
      <c r="Q4213" s="8"/>
      <c r="R4213" s="8"/>
      <c r="S4213" s="9"/>
      <c r="T4213" s="8"/>
      <c r="U4213" s="8"/>
      <c r="V4213" s="9"/>
      <c r="W4213" s="8"/>
      <c r="X4213" s="8"/>
      <c r="Y4213" s="9"/>
      <c r="Z4213" s="8"/>
      <c r="AA4213" s="8"/>
      <c r="AB4213" s="9"/>
      <c r="AD4213" s="8"/>
      <c r="AE4213" s="9"/>
      <c r="AF4213" s="8"/>
      <c r="AG4213" s="8"/>
      <c r="AH4213" s="3"/>
      <c r="AI4213" s="8"/>
    </row>
    <row r="4214" spans="1:35" s="10" customFormat="1" ht="18.95" customHeight="1" x14ac:dyDescent="0.25">
      <c r="A4214" s="8"/>
      <c r="B4214" s="8"/>
      <c r="C4214" s="8"/>
      <c r="D4214" s="9"/>
      <c r="E4214" s="8"/>
      <c r="F4214" s="8"/>
      <c r="G4214" s="9"/>
      <c r="H4214" s="8"/>
      <c r="I4214" s="8"/>
      <c r="J4214" s="9"/>
      <c r="K4214" s="8"/>
      <c r="L4214" s="8"/>
      <c r="M4214" s="9"/>
      <c r="N4214" s="8"/>
      <c r="O4214" s="8"/>
      <c r="P4214" s="9"/>
      <c r="Q4214" s="8"/>
      <c r="R4214" s="8"/>
      <c r="S4214" s="9"/>
      <c r="T4214" s="8"/>
      <c r="U4214" s="8"/>
      <c r="V4214" s="9"/>
      <c r="W4214" s="8"/>
      <c r="X4214" s="8"/>
      <c r="Y4214" s="9"/>
      <c r="Z4214" s="8"/>
      <c r="AA4214" s="8"/>
      <c r="AB4214" s="9"/>
      <c r="AD4214" s="8"/>
      <c r="AE4214" s="9"/>
      <c r="AF4214" s="8"/>
      <c r="AG4214" s="8"/>
      <c r="AH4214" s="3"/>
      <c r="AI4214" s="8"/>
    </row>
    <row r="4215" spans="1:35" s="10" customFormat="1" ht="18.95" customHeight="1" x14ac:dyDescent="0.25">
      <c r="A4215" s="8"/>
      <c r="B4215" s="8"/>
      <c r="C4215" s="8"/>
      <c r="D4215" s="9"/>
      <c r="E4215" s="8"/>
      <c r="F4215" s="8"/>
      <c r="G4215" s="9"/>
      <c r="H4215" s="8"/>
      <c r="I4215" s="8"/>
      <c r="J4215" s="9"/>
      <c r="K4215" s="8"/>
      <c r="L4215" s="8"/>
      <c r="M4215" s="9"/>
      <c r="N4215" s="8"/>
      <c r="O4215" s="8"/>
      <c r="P4215" s="9"/>
      <c r="Q4215" s="8"/>
      <c r="R4215" s="8"/>
      <c r="S4215" s="9"/>
      <c r="T4215" s="8"/>
      <c r="U4215" s="8"/>
      <c r="V4215" s="9"/>
      <c r="W4215" s="8"/>
      <c r="X4215" s="8"/>
      <c r="Y4215" s="9"/>
      <c r="Z4215" s="8"/>
      <c r="AA4215" s="8"/>
      <c r="AB4215" s="9"/>
      <c r="AD4215" s="8"/>
      <c r="AE4215" s="9"/>
      <c r="AF4215" s="8"/>
      <c r="AG4215" s="8"/>
      <c r="AH4215" s="3"/>
      <c r="AI4215" s="8"/>
    </row>
    <row r="4216" spans="1:35" s="10" customFormat="1" ht="18.95" customHeight="1" x14ac:dyDescent="0.25">
      <c r="A4216" s="8"/>
      <c r="B4216" s="8"/>
      <c r="C4216" s="8"/>
      <c r="D4216" s="9"/>
      <c r="E4216" s="8"/>
      <c r="F4216" s="8"/>
      <c r="G4216" s="9"/>
      <c r="H4216" s="8"/>
      <c r="I4216" s="8"/>
      <c r="J4216" s="9"/>
      <c r="K4216" s="8"/>
      <c r="L4216" s="8"/>
      <c r="M4216" s="9"/>
      <c r="N4216" s="8"/>
      <c r="O4216" s="8"/>
      <c r="P4216" s="9"/>
      <c r="Q4216" s="8"/>
      <c r="R4216" s="8"/>
      <c r="S4216" s="9"/>
      <c r="T4216" s="8"/>
      <c r="U4216" s="8"/>
      <c r="V4216" s="9"/>
      <c r="W4216" s="8"/>
      <c r="X4216" s="8"/>
      <c r="Y4216" s="9"/>
      <c r="Z4216" s="8"/>
      <c r="AA4216" s="8"/>
      <c r="AB4216" s="9"/>
      <c r="AD4216" s="8"/>
      <c r="AE4216" s="9"/>
      <c r="AF4216" s="8"/>
      <c r="AG4216" s="8"/>
      <c r="AH4216" s="3"/>
      <c r="AI4216" s="8"/>
    </row>
    <row r="4217" spans="1:35" s="10" customFormat="1" ht="18.95" customHeight="1" x14ac:dyDescent="0.25">
      <c r="A4217" s="8"/>
      <c r="B4217" s="8"/>
      <c r="C4217" s="8"/>
      <c r="D4217" s="9"/>
      <c r="E4217" s="8"/>
      <c r="F4217" s="8"/>
      <c r="G4217" s="9"/>
      <c r="H4217" s="8"/>
      <c r="I4217" s="8"/>
      <c r="J4217" s="9"/>
      <c r="K4217" s="8"/>
      <c r="L4217" s="8"/>
      <c r="M4217" s="9"/>
      <c r="N4217" s="8"/>
      <c r="O4217" s="8"/>
      <c r="P4217" s="9"/>
      <c r="Q4217" s="8"/>
      <c r="R4217" s="8"/>
      <c r="S4217" s="9"/>
      <c r="T4217" s="8"/>
      <c r="U4217" s="8"/>
      <c r="V4217" s="9"/>
      <c r="W4217" s="8"/>
      <c r="X4217" s="8"/>
      <c r="Y4217" s="9"/>
      <c r="Z4217" s="8"/>
      <c r="AA4217" s="8"/>
      <c r="AB4217" s="9"/>
      <c r="AD4217" s="8"/>
      <c r="AE4217" s="9"/>
      <c r="AF4217" s="8"/>
      <c r="AG4217" s="8"/>
      <c r="AH4217" s="3"/>
      <c r="AI4217" s="8"/>
    </row>
    <row r="4218" spans="1:35" s="10" customFormat="1" ht="18.95" customHeight="1" x14ac:dyDescent="0.25">
      <c r="A4218" s="8"/>
      <c r="B4218" s="8"/>
      <c r="C4218" s="8"/>
      <c r="D4218" s="9"/>
      <c r="E4218" s="8"/>
      <c r="F4218" s="8"/>
      <c r="G4218" s="9"/>
      <c r="H4218" s="8"/>
      <c r="I4218" s="8"/>
      <c r="J4218" s="9"/>
      <c r="K4218" s="8"/>
      <c r="L4218" s="8"/>
      <c r="M4218" s="9"/>
      <c r="N4218" s="8"/>
      <c r="O4218" s="8"/>
      <c r="P4218" s="9"/>
      <c r="Q4218" s="8"/>
      <c r="R4218" s="8"/>
      <c r="S4218" s="9"/>
      <c r="T4218" s="8"/>
      <c r="U4218" s="8"/>
      <c r="V4218" s="9"/>
      <c r="W4218" s="8"/>
      <c r="X4218" s="8"/>
      <c r="Y4218" s="9"/>
      <c r="Z4218" s="8"/>
      <c r="AA4218" s="8"/>
      <c r="AB4218" s="9"/>
      <c r="AD4218" s="8"/>
      <c r="AE4218" s="9"/>
      <c r="AF4218" s="8"/>
      <c r="AG4218" s="8"/>
      <c r="AH4218" s="3"/>
      <c r="AI4218" s="8"/>
    </row>
    <row r="4219" spans="1:35" s="10" customFormat="1" ht="18.95" customHeight="1" x14ac:dyDescent="0.25">
      <c r="A4219" s="8"/>
      <c r="B4219" s="8"/>
      <c r="C4219" s="8"/>
      <c r="D4219" s="9"/>
      <c r="E4219" s="8"/>
      <c r="F4219" s="8"/>
      <c r="G4219" s="9"/>
      <c r="H4219" s="8"/>
      <c r="I4219" s="8"/>
      <c r="J4219" s="9"/>
      <c r="K4219" s="8"/>
      <c r="L4219" s="8"/>
      <c r="M4219" s="9"/>
      <c r="N4219" s="8"/>
      <c r="O4219" s="8"/>
      <c r="P4219" s="9"/>
      <c r="Q4219" s="8"/>
      <c r="R4219" s="8"/>
      <c r="S4219" s="9"/>
      <c r="T4219" s="8"/>
      <c r="U4219" s="8"/>
      <c r="V4219" s="9"/>
      <c r="W4219" s="8"/>
      <c r="X4219" s="8"/>
      <c r="Y4219" s="9"/>
      <c r="Z4219" s="8"/>
      <c r="AA4219" s="8"/>
      <c r="AB4219" s="9"/>
      <c r="AD4219" s="8"/>
      <c r="AE4219" s="9"/>
      <c r="AF4219" s="8"/>
      <c r="AG4219" s="8"/>
      <c r="AH4219" s="3"/>
      <c r="AI4219" s="8"/>
    </row>
    <row r="4220" spans="1:35" s="10" customFormat="1" ht="18.95" customHeight="1" x14ac:dyDescent="0.25">
      <c r="A4220" s="8"/>
      <c r="B4220" s="8"/>
      <c r="C4220" s="8"/>
      <c r="D4220" s="9"/>
      <c r="E4220" s="8"/>
      <c r="F4220" s="8"/>
      <c r="G4220" s="9"/>
      <c r="H4220" s="8"/>
      <c r="I4220" s="8"/>
      <c r="J4220" s="9"/>
      <c r="K4220" s="8"/>
      <c r="L4220" s="8"/>
      <c r="M4220" s="9"/>
      <c r="N4220" s="8"/>
      <c r="O4220" s="8"/>
      <c r="P4220" s="9"/>
      <c r="Q4220" s="8"/>
      <c r="R4220" s="8"/>
      <c r="S4220" s="9"/>
      <c r="T4220" s="8"/>
      <c r="U4220" s="8"/>
      <c r="V4220" s="9"/>
      <c r="W4220" s="8"/>
      <c r="X4220" s="8"/>
      <c r="Y4220" s="9"/>
      <c r="Z4220" s="8"/>
      <c r="AA4220" s="8"/>
      <c r="AB4220" s="9"/>
      <c r="AD4220" s="8"/>
      <c r="AE4220" s="9"/>
      <c r="AF4220" s="8"/>
      <c r="AG4220" s="8"/>
      <c r="AH4220" s="3"/>
      <c r="AI4220" s="8"/>
    </row>
    <row r="4221" spans="1:35" s="10" customFormat="1" ht="18.95" customHeight="1" x14ac:dyDescent="0.25">
      <c r="A4221" s="8"/>
      <c r="B4221" s="8"/>
      <c r="C4221" s="8"/>
      <c r="D4221" s="9"/>
      <c r="E4221" s="8"/>
      <c r="F4221" s="8"/>
      <c r="G4221" s="9"/>
      <c r="H4221" s="8"/>
      <c r="I4221" s="8"/>
      <c r="J4221" s="9"/>
      <c r="K4221" s="8"/>
      <c r="L4221" s="8"/>
      <c r="M4221" s="9"/>
      <c r="N4221" s="8"/>
      <c r="O4221" s="8"/>
      <c r="P4221" s="9"/>
      <c r="Q4221" s="8"/>
      <c r="R4221" s="8"/>
      <c r="S4221" s="9"/>
      <c r="T4221" s="8"/>
      <c r="U4221" s="8"/>
      <c r="V4221" s="9"/>
      <c r="W4221" s="8"/>
      <c r="X4221" s="8"/>
      <c r="Y4221" s="9"/>
      <c r="Z4221" s="8"/>
      <c r="AA4221" s="8"/>
      <c r="AB4221" s="9"/>
      <c r="AD4221" s="8"/>
      <c r="AE4221" s="9"/>
      <c r="AF4221" s="8"/>
      <c r="AG4221" s="8"/>
      <c r="AH4221" s="3"/>
      <c r="AI4221" s="8"/>
    </row>
    <row r="4222" spans="1:35" s="10" customFormat="1" ht="18.95" customHeight="1" x14ac:dyDescent="0.25">
      <c r="A4222" s="8"/>
      <c r="B4222" s="8"/>
      <c r="C4222" s="8"/>
      <c r="D4222" s="9"/>
      <c r="E4222" s="8"/>
      <c r="F4222" s="8"/>
      <c r="G4222" s="9"/>
      <c r="H4222" s="8"/>
      <c r="I4222" s="8"/>
      <c r="J4222" s="9"/>
      <c r="K4222" s="8"/>
      <c r="L4222" s="8"/>
      <c r="M4222" s="9"/>
      <c r="N4222" s="8"/>
      <c r="O4222" s="8"/>
      <c r="P4222" s="9"/>
      <c r="Q4222" s="8"/>
      <c r="R4222" s="8"/>
      <c r="S4222" s="9"/>
      <c r="T4222" s="8"/>
      <c r="U4222" s="8"/>
      <c r="V4222" s="9"/>
      <c r="W4222" s="8"/>
      <c r="X4222" s="8"/>
      <c r="Y4222" s="9"/>
      <c r="Z4222" s="8"/>
      <c r="AA4222" s="8"/>
      <c r="AB4222" s="9"/>
      <c r="AD4222" s="8"/>
      <c r="AE4222" s="9"/>
      <c r="AF4222" s="8"/>
      <c r="AG4222" s="8"/>
      <c r="AH4222" s="3"/>
      <c r="AI4222" s="8"/>
    </row>
    <row r="4223" spans="1:35" s="10" customFormat="1" ht="18.95" customHeight="1" x14ac:dyDescent="0.25">
      <c r="A4223" s="8"/>
      <c r="B4223" s="8"/>
      <c r="C4223" s="8"/>
      <c r="D4223" s="9"/>
      <c r="E4223" s="8"/>
      <c r="F4223" s="8"/>
      <c r="G4223" s="9"/>
      <c r="H4223" s="8"/>
      <c r="I4223" s="8"/>
      <c r="J4223" s="9"/>
      <c r="K4223" s="8"/>
      <c r="L4223" s="8"/>
      <c r="M4223" s="9"/>
      <c r="N4223" s="8"/>
      <c r="O4223" s="8"/>
      <c r="P4223" s="9"/>
      <c r="Q4223" s="8"/>
      <c r="R4223" s="8"/>
      <c r="S4223" s="9"/>
      <c r="T4223" s="8"/>
      <c r="U4223" s="8"/>
      <c r="V4223" s="9"/>
      <c r="W4223" s="8"/>
      <c r="X4223" s="8"/>
      <c r="Y4223" s="9"/>
      <c r="Z4223" s="8"/>
      <c r="AA4223" s="8"/>
      <c r="AB4223" s="9"/>
      <c r="AD4223" s="8"/>
      <c r="AE4223" s="9"/>
      <c r="AF4223" s="8"/>
      <c r="AG4223" s="8"/>
      <c r="AH4223" s="3"/>
      <c r="AI4223" s="8"/>
    </row>
    <row r="4224" spans="1:35" s="10" customFormat="1" ht="18.95" customHeight="1" x14ac:dyDescent="0.25">
      <c r="A4224" s="8"/>
      <c r="B4224" s="8"/>
      <c r="C4224" s="8"/>
      <c r="D4224" s="9"/>
      <c r="E4224" s="8"/>
      <c r="F4224" s="8"/>
      <c r="G4224" s="9"/>
      <c r="H4224" s="8"/>
      <c r="I4224" s="8"/>
      <c r="J4224" s="9"/>
      <c r="K4224" s="8"/>
      <c r="L4224" s="8"/>
      <c r="M4224" s="9"/>
      <c r="N4224" s="8"/>
      <c r="O4224" s="8"/>
      <c r="P4224" s="9"/>
      <c r="Q4224" s="8"/>
      <c r="R4224" s="8"/>
      <c r="S4224" s="9"/>
      <c r="T4224" s="8"/>
      <c r="U4224" s="8"/>
      <c r="V4224" s="9"/>
      <c r="W4224" s="8"/>
      <c r="X4224" s="8"/>
      <c r="Y4224" s="9"/>
      <c r="Z4224" s="8"/>
      <c r="AA4224" s="8"/>
      <c r="AB4224" s="9"/>
      <c r="AD4224" s="8"/>
      <c r="AE4224" s="9"/>
      <c r="AF4224" s="8"/>
      <c r="AG4224" s="8"/>
      <c r="AH4224" s="3"/>
      <c r="AI4224" s="8"/>
    </row>
    <row r="4225" spans="1:35" s="10" customFormat="1" ht="18.95" customHeight="1" x14ac:dyDescent="0.25">
      <c r="A4225" s="8"/>
      <c r="B4225" s="8"/>
      <c r="C4225" s="8"/>
      <c r="D4225" s="9"/>
      <c r="E4225" s="8"/>
      <c r="F4225" s="8"/>
      <c r="G4225" s="9"/>
      <c r="H4225" s="8"/>
      <c r="I4225" s="8"/>
      <c r="J4225" s="9"/>
      <c r="K4225" s="8"/>
      <c r="L4225" s="8"/>
      <c r="M4225" s="9"/>
      <c r="N4225" s="8"/>
      <c r="O4225" s="8"/>
      <c r="P4225" s="9"/>
      <c r="Q4225" s="8"/>
      <c r="R4225" s="8"/>
      <c r="S4225" s="9"/>
      <c r="T4225" s="8"/>
      <c r="U4225" s="8"/>
      <c r="V4225" s="9"/>
      <c r="W4225" s="8"/>
      <c r="X4225" s="8"/>
      <c r="Y4225" s="9"/>
      <c r="Z4225" s="8"/>
      <c r="AA4225" s="8"/>
      <c r="AB4225" s="9"/>
      <c r="AD4225" s="8"/>
      <c r="AE4225" s="9"/>
      <c r="AF4225" s="8"/>
      <c r="AG4225" s="8"/>
      <c r="AH4225" s="3"/>
      <c r="AI4225" s="8"/>
    </row>
    <row r="4226" spans="1:35" s="10" customFormat="1" ht="18.95" customHeight="1" x14ac:dyDescent="0.25">
      <c r="A4226" s="8"/>
      <c r="B4226" s="8"/>
      <c r="C4226" s="8"/>
      <c r="D4226" s="9"/>
      <c r="E4226" s="8"/>
      <c r="F4226" s="8"/>
      <c r="G4226" s="9"/>
      <c r="H4226" s="8"/>
      <c r="I4226" s="8"/>
      <c r="J4226" s="9"/>
      <c r="K4226" s="8"/>
      <c r="L4226" s="8"/>
      <c r="M4226" s="9"/>
      <c r="N4226" s="8"/>
      <c r="O4226" s="8"/>
      <c r="P4226" s="9"/>
      <c r="Q4226" s="8"/>
      <c r="R4226" s="8"/>
      <c r="S4226" s="9"/>
      <c r="T4226" s="8"/>
      <c r="U4226" s="8"/>
      <c r="V4226" s="9"/>
      <c r="W4226" s="8"/>
      <c r="X4226" s="8"/>
      <c r="Y4226" s="9"/>
      <c r="Z4226" s="8"/>
      <c r="AA4226" s="8"/>
      <c r="AB4226" s="9"/>
      <c r="AD4226" s="8"/>
      <c r="AE4226" s="9"/>
      <c r="AF4226" s="8"/>
      <c r="AG4226" s="8"/>
      <c r="AH4226" s="3"/>
      <c r="AI4226" s="8"/>
    </row>
    <row r="4227" spans="1:35" s="10" customFormat="1" ht="18.95" customHeight="1" x14ac:dyDescent="0.25">
      <c r="A4227" s="8"/>
      <c r="B4227" s="8"/>
      <c r="C4227" s="8"/>
      <c r="D4227" s="9"/>
      <c r="E4227" s="8"/>
      <c r="F4227" s="8"/>
      <c r="G4227" s="9"/>
      <c r="H4227" s="8"/>
      <c r="I4227" s="8"/>
      <c r="J4227" s="9"/>
      <c r="K4227" s="8"/>
      <c r="L4227" s="8"/>
      <c r="M4227" s="9"/>
      <c r="N4227" s="8"/>
      <c r="O4227" s="8"/>
      <c r="P4227" s="9"/>
      <c r="Q4227" s="8"/>
      <c r="R4227" s="8"/>
      <c r="S4227" s="9"/>
      <c r="T4227" s="8"/>
      <c r="U4227" s="8"/>
      <c r="V4227" s="9"/>
      <c r="W4227" s="8"/>
      <c r="X4227" s="8"/>
      <c r="Y4227" s="9"/>
      <c r="Z4227" s="8"/>
      <c r="AA4227" s="8"/>
      <c r="AB4227" s="9"/>
      <c r="AD4227" s="8"/>
      <c r="AE4227" s="9"/>
      <c r="AF4227" s="8"/>
      <c r="AG4227" s="8"/>
      <c r="AH4227" s="3"/>
      <c r="AI4227" s="8"/>
    </row>
    <row r="4228" spans="1:35" s="10" customFormat="1" ht="18.95" customHeight="1" x14ac:dyDescent="0.25">
      <c r="A4228" s="8"/>
      <c r="B4228" s="8"/>
      <c r="C4228" s="8"/>
      <c r="D4228" s="9"/>
      <c r="E4228" s="8"/>
      <c r="F4228" s="8"/>
      <c r="G4228" s="9"/>
      <c r="H4228" s="8"/>
      <c r="I4228" s="8"/>
      <c r="J4228" s="9"/>
      <c r="K4228" s="8"/>
      <c r="L4228" s="8"/>
      <c r="M4228" s="9"/>
      <c r="N4228" s="8"/>
      <c r="O4228" s="8"/>
      <c r="P4228" s="9"/>
      <c r="Q4228" s="8"/>
      <c r="R4228" s="8"/>
      <c r="S4228" s="9"/>
      <c r="T4228" s="8"/>
      <c r="U4228" s="8"/>
      <c r="V4228" s="9"/>
      <c r="W4228" s="8"/>
      <c r="X4228" s="8"/>
      <c r="Y4228" s="9"/>
      <c r="Z4228" s="8"/>
      <c r="AA4228" s="8"/>
      <c r="AB4228" s="9"/>
      <c r="AD4228" s="8"/>
      <c r="AE4228" s="9"/>
      <c r="AF4228" s="8"/>
      <c r="AG4228" s="8"/>
      <c r="AH4228" s="3"/>
      <c r="AI4228" s="8"/>
    </row>
    <row r="4229" spans="1:35" s="10" customFormat="1" ht="18.95" customHeight="1" x14ac:dyDescent="0.25">
      <c r="A4229" s="8"/>
      <c r="B4229" s="8"/>
      <c r="C4229" s="8"/>
      <c r="D4229" s="9"/>
      <c r="E4229" s="8"/>
      <c r="F4229" s="8"/>
      <c r="G4229" s="9"/>
      <c r="H4229" s="8"/>
      <c r="I4229" s="8"/>
      <c r="J4229" s="9"/>
      <c r="K4229" s="8"/>
      <c r="L4229" s="8"/>
      <c r="M4229" s="9"/>
      <c r="N4229" s="8"/>
      <c r="O4229" s="8"/>
      <c r="P4229" s="9"/>
      <c r="Q4229" s="8"/>
      <c r="R4229" s="8"/>
      <c r="S4229" s="9"/>
      <c r="T4229" s="8"/>
      <c r="U4229" s="8"/>
      <c r="V4229" s="9"/>
      <c r="W4229" s="8"/>
      <c r="X4229" s="8"/>
      <c r="Y4229" s="9"/>
      <c r="Z4229" s="8"/>
      <c r="AA4229" s="8"/>
      <c r="AB4229" s="9"/>
      <c r="AD4229" s="8"/>
      <c r="AE4229" s="9"/>
      <c r="AF4229" s="8"/>
      <c r="AG4229" s="8"/>
      <c r="AH4229" s="3"/>
      <c r="AI4229" s="8"/>
    </row>
    <row r="4230" spans="1:35" s="10" customFormat="1" ht="18.95" customHeight="1" x14ac:dyDescent="0.25">
      <c r="A4230" s="8"/>
      <c r="B4230" s="8"/>
      <c r="C4230" s="8"/>
      <c r="D4230" s="9"/>
      <c r="E4230" s="8"/>
      <c r="F4230" s="8"/>
      <c r="G4230" s="9"/>
      <c r="H4230" s="8"/>
      <c r="I4230" s="8"/>
      <c r="J4230" s="9"/>
      <c r="K4230" s="8"/>
      <c r="L4230" s="8"/>
      <c r="M4230" s="9"/>
      <c r="N4230" s="8"/>
      <c r="O4230" s="8"/>
      <c r="P4230" s="9"/>
      <c r="Q4230" s="8"/>
      <c r="R4230" s="8"/>
      <c r="S4230" s="9"/>
      <c r="T4230" s="8"/>
      <c r="U4230" s="8"/>
      <c r="V4230" s="9"/>
      <c r="W4230" s="8"/>
      <c r="X4230" s="8"/>
      <c r="Y4230" s="9"/>
      <c r="Z4230" s="8"/>
      <c r="AA4230" s="8"/>
      <c r="AB4230" s="9"/>
      <c r="AD4230" s="8"/>
      <c r="AE4230" s="9"/>
      <c r="AF4230" s="8"/>
      <c r="AG4230" s="8"/>
      <c r="AH4230" s="3"/>
      <c r="AI4230" s="8"/>
    </row>
    <row r="4231" spans="1:35" s="10" customFormat="1" ht="18.95" customHeight="1" x14ac:dyDescent="0.25">
      <c r="A4231" s="8"/>
      <c r="B4231" s="8"/>
      <c r="C4231" s="8"/>
      <c r="D4231" s="9"/>
      <c r="E4231" s="8"/>
      <c r="F4231" s="8"/>
      <c r="G4231" s="9"/>
      <c r="H4231" s="8"/>
      <c r="I4231" s="8"/>
      <c r="J4231" s="9"/>
      <c r="K4231" s="8"/>
      <c r="L4231" s="8"/>
      <c r="M4231" s="9"/>
      <c r="N4231" s="8"/>
      <c r="O4231" s="8"/>
      <c r="P4231" s="9"/>
      <c r="Q4231" s="8"/>
      <c r="R4231" s="8"/>
      <c r="S4231" s="9"/>
      <c r="T4231" s="8"/>
      <c r="U4231" s="8"/>
      <c r="V4231" s="9"/>
      <c r="W4231" s="8"/>
      <c r="X4231" s="8"/>
      <c r="Y4231" s="9"/>
      <c r="Z4231" s="8"/>
      <c r="AA4231" s="8"/>
      <c r="AB4231" s="9"/>
      <c r="AD4231" s="8"/>
      <c r="AE4231" s="9"/>
      <c r="AF4231" s="8"/>
      <c r="AG4231" s="8"/>
      <c r="AH4231" s="3"/>
      <c r="AI4231" s="8"/>
    </row>
    <row r="4232" spans="1:35" s="10" customFormat="1" ht="18.95" customHeight="1" x14ac:dyDescent="0.25">
      <c r="A4232" s="8"/>
      <c r="B4232" s="8"/>
      <c r="C4232" s="8"/>
      <c r="D4232" s="9"/>
      <c r="E4232" s="8"/>
      <c r="F4232" s="8"/>
      <c r="G4232" s="9"/>
      <c r="H4232" s="8"/>
      <c r="I4232" s="8"/>
      <c r="J4232" s="9"/>
      <c r="K4232" s="8"/>
      <c r="L4232" s="8"/>
      <c r="M4232" s="9"/>
      <c r="N4232" s="8"/>
      <c r="O4232" s="8"/>
      <c r="P4232" s="9"/>
      <c r="Q4232" s="8"/>
      <c r="R4232" s="8"/>
      <c r="S4232" s="9"/>
      <c r="T4232" s="8"/>
      <c r="U4232" s="8"/>
      <c r="V4232" s="9"/>
      <c r="W4232" s="8"/>
      <c r="X4232" s="8"/>
      <c r="Y4232" s="9"/>
      <c r="Z4232" s="8"/>
      <c r="AA4232" s="8"/>
      <c r="AB4232" s="9"/>
      <c r="AD4232" s="8"/>
      <c r="AE4232" s="9"/>
      <c r="AF4232" s="8"/>
      <c r="AG4232" s="8"/>
      <c r="AH4232" s="3"/>
      <c r="AI4232" s="8"/>
    </row>
    <row r="4233" spans="1:35" s="10" customFormat="1" ht="18.95" customHeight="1" x14ac:dyDescent="0.25">
      <c r="A4233" s="8"/>
      <c r="B4233" s="8"/>
      <c r="C4233" s="8"/>
      <c r="D4233" s="9"/>
      <c r="E4233" s="8"/>
      <c r="F4233" s="8"/>
      <c r="G4233" s="9"/>
      <c r="H4233" s="8"/>
      <c r="I4233" s="8"/>
      <c r="J4233" s="9"/>
      <c r="K4233" s="8"/>
      <c r="L4233" s="8"/>
      <c r="M4233" s="9"/>
      <c r="N4233" s="8"/>
      <c r="O4233" s="8"/>
      <c r="P4233" s="9"/>
      <c r="Q4233" s="8"/>
      <c r="R4233" s="8"/>
      <c r="S4233" s="9"/>
      <c r="T4233" s="8"/>
      <c r="U4233" s="8"/>
      <c r="V4233" s="9"/>
      <c r="W4233" s="8"/>
      <c r="X4233" s="8"/>
      <c r="Y4233" s="9"/>
      <c r="Z4233" s="8"/>
      <c r="AA4233" s="8"/>
      <c r="AB4233" s="9"/>
      <c r="AD4233" s="8"/>
      <c r="AE4233" s="9"/>
      <c r="AF4233" s="8"/>
      <c r="AG4233" s="8"/>
      <c r="AH4233" s="3"/>
      <c r="AI4233" s="8"/>
    </row>
    <row r="4234" spans="1:35" s="10" customFormat="1" ht="18.95" customHeight="1" x14ac:dyDescent="0.25">
      <c r="A4234" s="8"/>
      <c r="B4234" s="8"/>
      <c r="C4234" s="8"/>
      <c r="D4234" s="9"/>
      <c r="E4234" s="8"/>
      <c r="F4234" s="8"/>
      <c r="G4234" s="9"/>
      <c r="H4234" s="8"/>
      <c r="I4234" s="8"/>
      <c r="J4234" s="9"/>
      <c r="K4234" s="8"/>
      <c r="L4234" s="8"/>
      <c r="M4234" s="9"/>
      <c r="N4234" s="8"/>
      <c r="O4234" s="8"/>
      <c r="P4234" s="9"/>
      <c r="Q4234" s="8"/>
      <c r="R4234" s="8"/>
      <c r="S4234" s="9"/>
      <c r="T4234" s="8"/>
      <c r="U4234" s="8"/>
      <c r="V4234" s="9"/>
      <c r="W4234" s="8"/>
      <c r="X4234" s="8"/>
      <c r="Y4234" s="9"/>
      <c r="Z4234" s="8"/>
      <c r="AA4234" s="8"/>
      <c r="AB4234" s="9"/>
      <c r="AD4234" s="8"/>
      <c r="AE4234" s="9"/>
      <c r="AF4234" s="8"/>
      <c r="AG4234" s="8"/>
      <c r="AH4234" s="3"/>
      <c r="AI4234" s="8"/>
    </row>
    <row r="4235" spans="1:35" s="10" customFormat="1" ht="18.95" customHeight="1" x14ac:dyDescent="0.25">
      <c r="A4235" s="8"/>
      <c r="B4235" s="8"/>
      <c r="C4235" s="8"/>
      <c r="D4235" s="9"/>
      <c r="E4235" s="8"/>
      <c r="F4235" s="8"/>
      <c r="G4235" s="9"/>
      <c r="H4235" s="8"/>
      <c r="I4235" s="8"/>
      <c r="J4235" s="9"/>
      <c r="K4235" s="8"/>
      <c r="L4235" s="8"/>
      <c r="M4235" s="9"/>
      <c r="N4235" s="8"/>
      <c r="O4235" s="8"/>
      <c r="P4235" s="9"/>
      <c r="Q4235" s="8"/>
      <c r="R4235" s="8"/>
      <c r="S4235" s="9"/>
      <c r="T4235" s="8"/>
      <c r="U4235" s="8"/>
      <c r="V4235" s="9"/>
      <c r="W4235" s="8"/>
      <c r="X4235" s="8"/>
      <c r="Y4235" s="9"/>
      <c r="Z4235" s="8"/>
      <c r="AA4235" s="8"/>
      <c r="AB4235" s="9"/>
      <c r="AD4235" s="8"/>
      <c r="AE4235" s="9"/>
      <c r="AF4235" s="8"/>
      <c r="AG4235" s="8"/>
      <c r="AH4235" s="3"/>
      <c r="AI4235" s="8"/>
    </row>
    <row r="4236" spans="1:35" s="10" customFormat="1" ht="18.95" customHeight="1" x14ac:dyDescent="0.25">
      <c r="A4236" s="8"/>
      <c r="B4236" s="8"/>
      <c r="C4236" s="8"/>
      <c r="D4236" s="9"/>
      <c r="E4236" s="8"/>
      <c r="F4236" s="8"/>
      <c r="G4236" s="9"/>
      <c r="H4236" s="8"/>
      <c r="I4236" s="8"/>
      <c r="J4236" s="9"/>
      <c r="K4236" s="8"/>
      <c r="L4236" s="8"/>
      <c r="M4236" s="9"/>
      <c r="N4236" s="8"/>
      <c r="O4236" s="8"/>
      <c r="P4236" s="9"/>
      <c r="Q4236" s="8"/>
      <c r="R4236" s="8"/>
      <c r="S4236" s="9"/>
      <c r="T4236" s="8"/>
      <c r="U4236" s="8"/>
      <c r="V4236" s="9"/>
      <c r="W4236" s="8"/>
      <c r="X4236" s="8"/>
      <c r="Y4236" s="9"/>
      <c r="Z4236" s="8"/>
      <c r="AA4236" s="8"/>
      <c r="AB4236" s="9"/>
      <c r="AD4236" s="8"/>
      <c r="AE4236" s="9"/>
      <c r="AF4236" s="8"/>
      <c r="AG4236" s="8"/>
      <c r="AH4236" s="3"/>
      <c r="AI4236" s="8"/>
    </row>
    <row r="4237" spans="1:35" s="10" customFormat="1" ht="18.95" customHeight="1" x14ac:dyDescent="0.25">
      <c r="A4237" s="8"/>
      <c r="B4237" s="8"/>
      <c r="C4237" s="8"/>
      <c r="D4237" s="9"/>
      <c r="E4237" s="8"/>
      <c r="F4237" s="8"/>
      <c r="G4237" s="9"/>
      <c r="H4237" s="8"/>
      <c r="I4237" s="8"/>
      <c r="J4237" s="9"/>
      <c r="K4237" s="8"/>
      <c r="L4237" s="8"/>
      <c r="M4237" s="9"/>
      <c r="N4237" s="8"/>
      <c r="O4237" s="8"/>
      <c r="P4237" s="9"/>
      <c r="Q4237" s="8"/>
      <c r="R4237" s="8"/>
      <c r="S4237" s="9"/>
      <c r="T4237" s="8"/>
      <c r="U4237" s="8"/>
      <c r="V4237" s="9"/>
      <c r="W4237" s="8"/>
      <c r="X4237" s="8"/>
      <c r="Y4237" s="9"/>
      <c r="Z4237" s="8"/>
      <c r="AA4237" s="8"/>
      <c r="AB4237" s="9"/>
      <c r="AD4237" s="8"/>
      <c r="AE4237" s="9"/>
      <c r="AF4237" s="8"/>
      <c r="AG4237" s="8"/>
      <c r="AH4237" s="3"/>
      <c r="AI4237" s="8"/>
    </row>
    <row r="4238" spans="1:35" s="10" customFormat="1" ht="18.95" customHeight="1" x14ac:dyDescent="0.25">
      <c r="A4238" s="8"/>
      <c r="B4238" s="8"/>
      <c r="C4238" s="8"/>
      <c r="D4238" s="9"/>
      <c r="E4238" s="8"/>
      <c r="F4238" s="8"/>
      <c r="G4238" s="9"/>
      <c r="H4238" s="8"/>
      <c r="I4238" s="8"/>
      <c r="J4238" s="9"/>
      <c r="K4238" s="8"/>
      <c r="L4238" s="8"/>
      <c r="M4238" s="9"/>
      <c r="N4238" s="8"/>
      <c r="O4238" s="8"/>
      <c r="P4238" s="9"/>
      <c r="Q4238" s="8"/>
      <c r="R4238" s="8"/>
      <c r="S4238" s="9"/>
      <c r="T4238" s="8"/>
      <c r="U4238" s="8"/>
      <c r="V4238" s="9"/>
      <c r="W4238" s="8"/>
      <c r="X4238" s="8"/>
      <c r="Y4238" s="9"/>
      <c r="Z4238" s="8"/>
      <c r="AA4238" s="8"/>
      <c r="AB4238" s="9"/>
      <c r="AD4238" s="8"/>
      <c r="AE4238" s="9"/>
      <c r="AF4238" s="8"/>
      <c r="AG4238" s="8"/>
      <c r="AH4238" s="3"/>
      <c r="AI4238" s="8"/>
    </row>
    <row r="4239" spans="1:35" s="10" customFormat="1" ht="18.95" customHeight="1" x14ac:dyDescent="0.25">
      <c r="A4239" s="8"/>
      <c r="B4239" s="8"/>
      <c r="C4239" s="8"/>
      <c r="D4239" s="9"/>
      <c r="E4239" s="8"/>
      <c r="F4239" s="8"/>
      <c r="G4239" s="9"/>
      <c r="H4239" s="8"/>
      <c r="I4239" s="8"/>
      <c r="J4239" s="9"/>
      <c r="K4239" s="8"/>
      <c r="L4239" s="8"/>
      <c r="M4239" s="9"/>
      <c r="N4239" s="8"/>
      <c r="O4239" s="8"/>
      <c r="P4239" s="9"/>
      <c r="Q4239" s="8"/>
      <c r="R4239" s="8"/>
      <c r="S4239" s="9"/>
      <c r="T4239" s="8"/>
      <c r="U4239" s="8"/>
      <c r="V4239" s="9"/>
      <c r="W4239" s="8"/>
      <c r="X4239" s="8"/>
      <c r="Y4239" s="9"/>
      <c r="Z4239" s="8"/>
      <c r="AA4239" s="8"/>
      <c r="AB4239" s="9"/>
      <c r="AD4239" s="8"/>
      <c r="AE4239" s="9"/>
      <c r="AF4239" s="8"/>
      <c r="AG4239" s="8"/>
      <c r="AH4239" s="3"/>
      <c r="AI4239" s="8"/>
    </row>
    <row r="4240" spans="1:35" s="10" customFormat="1" ht="18.95" customHeight="1" x14ac:dyDescent="0.25">
      <c r="A4240" s="8"/>
      <c r="B4240" s="8"/>
      <c r="C4240" s="8"/>
      <c r="D4240" s="9"/>
      <c r="E4240" s="8"/>
      <c r="F4240" s="8"/>
      <c r="G4240" s="9"/>
      <c r="H4240" s="8"/>
      <c r="I4240" s="8"/>
      <c r="J4240" s="9"/>
      <c r="K4240" s="8"/>
      <c r="L4240" s="8"/>
      <c r="M4240" s="9"/>
      <c r="N4240" s="8"/>
      <c r="O4240" s="8"/>
      <c r="P4240" s="9"/>
      <c r="Q4240" s="8"/>
      <c r="R4240" s="8"/>
      <c r="S4240" s="9"/>
      <c r="T4240" s="8"/>
      <c r="U4240" s="8"/>
      <c r="V4240" s="9"/>
      <c r="W4240" s="8"/>
      <c r="X4240" s="8"/>
      <c r="Y4240" s="9"/>
      <c r="Z4240" s="8"/>
      <c r="AA4240" s="8"/>
      <c r="AB4240" s="9"/>
      <c r="AD4240" s="8"/>
      <c r="AE4240" s="9"/>
      <c r="AF4240" s="8"/>
      <c r="AG4240" s="8"/>
      <c r="AH4240" s="3"/>
      <c r="AI4240" s="8"/>
    </row>
    <row r="4241" spans="1:35" s="10" customFormat="1" ht="18.95" customHeight="1" x14ac:dyDescent="0.25">
      <c r="A4241" s="8"/>
      <c r="B4241" s="8"/>
      <c r="C4241" s="8"/>
      <c r="D4241" s="9"/>
      <c r="E4241" s="8"/>
      <c r="F4241" s="8"/>
      <c r="G4241" s="9"/>
      <c r="H4241" s="8"/>
      <c r="I4241" s="8"/>
      <c r="J4241" s="9"/>
      <c r="K4241" s="8"/>
      <c r="L4241" s="8"/>
      <c r="M4241" s="9"/>
      <c r="N4241" s="8"/>
      <c r="O4241" s="8"/>
      <c r="P4241" s="9"/>
      <c r="Q4241" s="8"/>
      <c r="R4241" s="8"/>
      <c r="S4241" s="9"/>
      <c r="T4241" s="8"/>
      <c r="U4241" s="8"/>
      <c r="V4241" s="9"/>
      <c r="W4241" s="8"/>
      <c r="X4241" s="8"/>
      <c r="Y4241" s="9"/>
      <c r="Z4241" s="8"/>
      <c r="AA4241" s="8"/>
      <c r="AB4241" s="9"/>
      <c r="AD4241" s="8"/>
      <c r="AE4241" s="9"/>
      <c r="AF4241" s="8"/>
      <c r="AG4241" s="8"/>
      <c r="AH4241" s="3"/>
      <c r="AI4241" s="8"/>
    </row>
    <row r="4242" spans="1:35" s="10" customFormat="1" ht="18.95" customHeight="1" x14ac:dyDescent="0.25">
      <c r="A4242" s="8"/>
      <c r="B4242" s="8"/>
      <c r="C4242" s="8"/>
      <c r="D4242" s="9"/>
      <c r="E4242" s="8"/>
      <c r="F4242" s="8"/>
      <c r="G4242" s="9"/>
      <c r="H4242" s="8"/>
      <c r="I4242" s="8"/>
      <c r="J4242" s="9"/>
      <c r="K4242" s="8"/>
      <c r="L4242" s="8"/>
      <c r="M4242" s="9"/>
      <c r="N4242" s="8"/>
      <c r="O4242" s="8"/>
      <c r="P4242" s="9"/>
      <c r="Q4242" s="8"/>
      <c r="R4242" s="8"/>
      <c r="S4242" s="9"/>
      <c r="T4242" s="8"/>
      <c r="U4242" s="8"/>
      <c r="V4242" s="9"/>
      <c r="W4242" s="8"/>
      <c r="X4242" s="8"/>
      <c r="Y4242" s="9"/>
      <c r="Z4242" s="8"/>
      <c r="AA4242" s="8"/>
      <c r="AB4242" s="9"/>
      <c r="AD4242" s="8"/>
      <c r="AE4242" s="9"/>
      <c r="AF4242" s="8"/>
      <c r="AG4242" s="8"/>
      <c r="AH4242" s="3"/>
      <c r="AI4242" s="8"/>
    </row>
    <row r="4243" spans="1:35" s="10" customFormat="1" ht="18.95" customHeight="1" x14ac:dyDescent="0.25">
      <c r="A4243" s="8"/>
      <c r="B4243" s="8"/>
      <c r="C4243" s="8"/>
      <c r="D4243" s="9"/>
      <c r="E4243" s="8"/>
      <c r="F4243" s="8"/>
      <c r="G4243" s="9"/>
      <c r="H4243" s="8"/>
      <c r="I4243" s="8"/>
      <c r="J4243" s="9"/>
      <c r="K4243" s="8"/>
      <c r="L4243" s="8"/>
      <c r="M4243" s="9"/>
      <c r="N4243" s="8"/>
      <c r="O4243" s="8"/>
      <c r="P4243" s="9"/>
      <c r="Q4243" s="8"/>
      <c r="R4243" s="8"/>
      <c r="S4243" s="9"/>
      <c r="T4243" s="8"/>
      <c r="U4243" s="8"/>
      <c r="V4243" s="9"/>
      <c r="W4243" s="8"/>
      <c r="X4243" s="8"/>
      <c r="Y4243" s="9"/>
      <c r="Z4243" s="8"/>
      <c r="AA4243" s="8"/>
      <c r="AB4243" s="9"/>
      <c r="AD4243" s="8"/>
      <c r="AE4243" s="9"/>
      <c r="AF4243" s="8"/>
      <c r="AG4243" s="8"/>
      <c r="AH4243" s="3"/>
      <c r="AI4243" s="8"/>
    </row>
    <row r="4244" spans="1:35" s="10" customFormat="1" ht="18.95" customHeight="1" x14ac:dyDescent="0.25">
      <c r="A4244" s="8"/>
      <c r="B4244" s="8"/>
      <c r="C4244" s="8"/>
      <c r="D4244" s="9"/>
      <c r="E4244" s="8"/>
      <c r="F4244" s="8"/>
      <c r="G4244" s="9"/>
      <c r="H4244" s="8"/>
      <c r="I4244" s="8"/>
      <c r="J4244" s="9"/>
      <c r="K4244" s="8"/>
      <c r="L4244" s="8"/>
      <c r="M4244" s="9"/>
      <c r="N4244" s="8"/>
      <c r="O4244" s="8"/>
      <c r="P4244" s="9"/>
      <c r="Q4244" s="8"/>
      <c r="R4244" s="8"/>
      <c r="S4244" s="9"/>
      <c r="T4244" s="8"/>
      <c r="U4244" s="8"/>
      <c r="V4244" s="9"/>
      <c r="W4244" s="8"/>
      <c r="X4244" s="8"/>
      <c r="Y4244" s="9"/>
      <c r="Z4244" s="8"/>
      <c r="AA4244" s="8"/>
      <c r="AB4244" s="9"/>
      <c r="AD4244" s="8"/>
      <c r="AE4244" s="9"/>
      <c r="AF4244" s="8"/>
      <c r="AG4244" s="8"/>
      <c r="AH4244" s="3"/>
      <c r="AI4244" s="8"/>
    </row>
    <row r="4245" spans="1:35" s="10" customFormat="1" ht="18.95" customHeight="1" x14ac:dyDescent="0.25">
      <c r="A4245" s="8"/>
      <c r="B4245" s="8"/>
      <c r="C4245" s="8"/>
      <c r="D4245" s="9"/>
      <c r="E4245" s="8"/>
      <c r="F4245" s="8"/>
      <c r="G4245" s="9"/>
      <c r="H4245" s="8"/>
      <c r="I4245" s="8"/>
      <c r="J4245" s="9"/>
      <c r="K4245" s="8"/>
      <c r="L4245" s="8"/>
      <c r="M4245" s="9"/>
      <c r="N4245" s="8"/>
      <c r="O4245" s="8"/>
      <c r="P4245" s="9"/>
      <c r="Q4245" s="8"/>
      <c r="R4245" s="8"/>
      <c r="S4245" s="9"/>
      <c r="T4245" s="8"/>
      <c r="U4245" s="8"/>
      <c r="V4245" s="9"/>
      <c r="W4245" s="8"/>
      <c r="X4245" s="8"/>
      <c r="Y4245" s="9"/>
      <c r="Z4245" s="8"/>
      <c r="AA4245" s="8"/>
      <c r="AB4245" s="9"/>
      <c r="AD4245" s="8"/>
      <c r="AE4245" s="9"/>
      <c r="AF4245" s="8"/>
      <c r="AG4245" s="8"/>
      <c r="AH4245" s="3"/>
      <c r="AI4245" s="8"/>
    </row>
    <row r="4246" spans="1:35" s="10" customFormat="1" ht="18.95" customHeight="1" x14ac:dyDescent="0.25">
      <c r="A4246" s="8"/>
      <c r="B4246" s="8"/>
      <c r="C4246" s="8"/>
      <c r="D4246" s="9"/>
      <c r="E4246" s="8"/>
      <c r="F4246" s="8"/>
      <c r="G4246" s="9"/>
      <c r="H4246" s="8"/>
      <c r="I4246" s="8"/>
      <c r="J4246" s="9"/>
      <c r="K4246" s="8"/>
      <c r="L4246" s="8"/>
      <c r="M4246" s="9"/>
      <c r="N4246" s="8"/>
      <c r="O4246" s="8"/>
      <c r="P4246" s="9"/>
      <c r="Q4246" s="8"/>
      <c r="R4246" s="8"/>
      <c r="S4246" s="9"/>
      <c r="T4246" s="8"/>
      <c r="U4246" s="8"/>
      <c r="V4246" s="9"/>
      <c r="W4246" s="8"/>
      <c r="X4246" s="8"/>
      <c r="Y4246" s="9"/>
      <c r="Z4246" s="8"/>
      <c r="AA4246" s="8"/>
      <c r="AB4246" s="9"/>
      <c r="AD4246" s="8"/>
      <c r="AE4246" s="9"/>
      <c r="AF4246" s="8"/>
      <c r="AG4246" s="8"/>
      <c r="AH4246" s="3"/>
      <c r="AI4246" s="8"/>
    </row>
    <row r="4247" spans="1:35" s="10" customFormat="1" ht="18.95" customHeight="1" x14ac:dyDescent="0.25">
      <c r="A4247" s="8"/>
      <c r="B4247" s="8"/>
      <c r="C4247" s="8"/>
      <c r="D4247" s="9"/>
      <c r="E4247" s="8"/>
      <c r="F4247" s="8"/>
      <c r="G4247" s="9"/>
      <c r="H4247" s="8"/>
      <c r="I4247" s="8"/>
      <c r="J4247" s="9"/>
      <c r="K4247" s="8"/>
      <c r="L4247" s="8"/>
      <c r="M4247" s="9"/>
      <c r="N4247" s="8"/>
      <c r="O4247" s="8"/>
      <c r="P4247" s="9"/>
      <c r="Q4247" s="8"/>
      <c r="R4247" s="8"/>
      <c r="S4247" s="9"/>
      <c r="T4247" s="8"/>
      <c r="U4247" s="8"/>
      <c r="V4247" s="9"/>
      <c r="W4247" s="8"/>
      <c r="X4247" s="8"/>
      <c r="Y4247" s="9"/>
      <c r="Z4247" s="8"/>
      <c r="AA4247" s="8"/>
      <c r="AB4247" s="9"/>
      <c r="AD4247" s="8"/>
      <c r="AE4247" s="9"/>
      <c r="AF4247" s="8"/>
      <c r="AG4247" s="8"/>
      <c r="AH4247" s="3"/>
      <c r="AI4247" s="8"/>
    </row>
    <row r="4248" spans="1:35" s="10" customFormat="1" ht="18.95" customHeight="1" x14ac:dyDescent="0.25">
      <c r="A4248" s="8"/>
      <c r="B4248" s="8"/>
      <c r="C4248" s="8"/>
      <c r="D4248" s="9"/>
      <c r="E4248" s="8"/>
      <c r="F4248" s="8"/>
      <c r="G4248" s="9"/>
      <c r="H4248" s="8"/>
      <c r="I4248" s="8"/>
      <c r="J4248" s="9"/>
      <c r="K4248" s="8"/>
      <c r="L4248" s="8"/>
      <c r="M4248" s="9"/>
      <c r="N4248" s="8"/>
      <c r="O4248" s="8"/>
      <c r="P4248" s="9"/>
      <c r="Q4248" s="8"/>
      <c r="R4248" s="8"/>
      <c r="S4248" s="9"/>
      <c r="T4248" s="8"/>
      <c r="U4248" s="8"/>
      <c r="V4248" s="9"/>
      <c r="W4248" s="8"/>
      <c r="X4248" s="8"/>
      <c r="Y4248" s="9"/>
      <c r="Z4248" s="8"/>
      <c r="AA4248" s="8"/>
      <c r="AB4248" s="9"/>
      <c r="AD4248" s="8"/>
      <c r="AE4248" s="9"/>
      <c r="AF4248" s="8"/>
      <c r="AG4248" s="8"/>
      <c r="AH4248" s="3"/>
      <c r="AI4248" s="8"/>
    </row>
    <row r="4249" spans="1:35" s="10" customFormat="1" ht="18.95" customHeight="1" x14ac:dyDescent="0.25">
      <c r="A4249" s="8"/>
      <c r="B4249" s="8"/>
      <c r="C4249" s="8"/>
      <c r="D4249" s="9"/>
      <c r="E4249" s="8"/>
      <c r="F4249" s="8"/>
      <c r="G4249" s="9"/>
      <c r="H4249" s="8"/>
      <c r="I4249" s="8"/>
      <c r="J4249" s="9"/>
      <c r="K4249" s="8"/>
      <c r="L4249" s="8"/>
      <c r="M4249" s="9"/>
      <c r="N4249" s="8"/>
      <c r="O4249" s="8"/>
      <c r="P4249" s="9"/>
      <c r="Q4249" s="8"/>
      <c r="R4249" s="8"/>
      <c r="S4249" s="9"/>
      <c r="T4249" s="8"/>
      <c r="U4249" s="8"/>
      <c r="V4249" s="9"/>
      <c r="W4249" s="8"/>
      <c r="X4249" s="8"/>
      <c r="Y4249" s="9"/>
      <c r="Z4249" s="8"/>
      <c r="AA4249" s="8"/>
      <c r="AB4249" s="9"/>
      <c r="AD4249" s="8"/>
      <c r="AE4249" s="9"/>
      <c r="AF4249" s="8"/>
      <c r="AG4249" s="8"/>
      <c r="AH4249" s="3"/>
      <c r="AI4249" s="8"/>
    </row>
    <row r="4250" spans="1:35" s="10" customFormat="1" ht="18.95" customHeight="1" x14ac:dyDescent="0.25">
      <c r="A4250" s="8"/>
      <c r="B4250" s="8"/>
      <c r="C4250" s="8"/>
      <c r="D4250" s="9"/>
      <c r="E4250" s="8"/>
      <c r="F4250" s="8"/>
      <c r="G4250" s="9"/>
      <c r="H4250" s="8"/>
      <c r="I4250" s="8"/>
      <c r="J4250" s="9"/>
      <c r="K4250" s="8"/>
      <c r="L4250" s="8"/>
      <c r="M4250" s="9"/>
      <c r="N4250" s="8"/>
      <c r="O4250" s="8"/>
      <c r="P4250" s="9"/>
      <c r="Q4250" s="8"/>
      <c r="R4250" s="8"/>
      <c r="S4250" s="9"/>
      <c r="T4250" s="8"/>
      <c r="U4250" s="8"/>
      <c r="V4250" s="9"/>
      <c r="W4250" s="8"/>
      <c r="X4250" s="8"/>
      <c r="Y4250" s="9"/>
      <c r="Z4250" s="8"/>
      <c r="AA4250" s="8"/>
      <c r="AB4250" s="9"/>
      <c r="AD4250" s="8"/>
      <c r="AE4250" s="9"/>
      <c r="AF4250" s="8"/>
      <c r="AG4250" s="8"/>
      <c r="AH4250" s="3"/>
      <c r="AI4250" s="8"/>
    </row>
    <row r="4251" spans="1:35" s="10" customFormat="1" ht="18.95" customHeight="1" x14ac:dyDescent="0.25">
      <c r="A4251" s="8"/>
      <c r="B4251" s="8"/>
      <c r="C4251" s="8"/>
      <c r="D4251" s="9"/>
      <c r="E4251" s="8"/>
      <c r="F4251" s="8"/>
      <c r="G4251" s="9"/>
      <c r="H4251" s="8"/>
      <c r="I4251" s="8"/>
      <c r="J4251" s="9"/>
      <c r="K4251" s="8"/>
      <c r="L4251" s="8"/>
      <c r="M4251" s="9"/>
      <c r="N4251" s="8"/>
      <c r="O4251" s="8"/>
      <c r="P4251" s="9"/>
      <c r="Q4251" s="8"/>
      <c r="R4251" s="8"/>
      <c r="S4251" s="9"/>
      <c r="T4251" s="8"/>
      <c r="U4251" s="8"/>
      <c r="V4251" s="9"/>
      <c r="W4251" s="8"/>
      <c r="X4251" s="8"/>
      <c r="Y4251" s="9"/>
      <c r="Z4251" s="8"/>
      <c r="AA4251" s="8"/>
      <c r="AB4251" s="9"/>
      <c r="AD4251" s="8"/>
      <c r="AE4251" s="9"/>
      <c r="AF4251" s="8"/>
      <c r="AG4251" s="8"/>
      <c r="AH4251" s="3"/>
      <c r="AI4251" s="8"/>
    </row>
    <row r="4252" spans="1:35" s="10" customFormat="1" ht="18.95" customHeight="1" x14ac:dyDescent="0.25">
      <c r="A4252" s="8"/>
      <c r="B4252" s="8"/>
      <c r="C4252" s="8"/>
      <c r="D4252" s="9"/>
      <c r="E4252" s="8"/>
      <c r="F4252" s="8"/>
      <c r="G4252" s="9"/>
      <c r="H4252" s="8"/>
      <c r="I4252" s="8"/>
      <c r="J4252" s="9"/>
      <c r="K4252" s="8"/>
      <c r="L4252" s="8"/>
      <c r="M4252" s="9"/>
      <c r="N4252" s="8"/>
      <c r="O4252" s="8"/>
      <c r="P4252" s="9"/>
      <c r="Q4252" s="8"/>
      <c r="R4252" s="8"/>
      <c r="S4252" s="9"/>
      <c r="T4252" s="8"/>
      <c r="U4252" s="8"/>
      <c r="V4252" s="9"/>
      <c r="W4252" s="8"/>
      <c r="X4252" s="8"/>
      <c r="Y4252" s="9"/>
      <c r="Z4252" s="8"/>
      <c r="AA4252" s="8"/>
      <c r="AB4252" s="9"/>
      <c r="AD4252" s="8"/>
      <c r="AE4252" s="9"/>
      <c r="AF4252" s="8"/>
      <c r="AG4252" s="8"/>
      <c r="AH4252" s="3"/>
      <c r="AI4252" s="8"/>
    </row>
    <row r="4253" spans="1:35" s="10" customFormat="1" ht="18.95" customHeight="1" x14ac:dyDescent="0.25">
      <c r="A4253" s="8"/>
      <c r="B4253" s="8"/>
      <c r="C4253" s="8"/>
      <c r="D4253" s="9"/>
      <c r="E4253" s="8"/>
      <c r="F4253" s="8"/>
      <c r="G4253" s="9"/>
      <c r="H4253" s="8"/>
      <c r="I4253" s="8"/>
      <c r="J4253" s="9"/>
      <c r="K4253" s="8"/>
      <c r="L4253" s="8"/>
      <c r="M4253" s="9"/>
      <c r="N4253" s="8"/>
      <c r="O4253" s="8"/>
      <c r="P4253" s="9"/>
      <c r="Q4253" s="8"/>
      <c r="R4253" s="8"/>
      <c r="S4253" s="9"/>
      <c r="T4253" s="8"/>
      <c r="U4253" s="8"/>
      <c r="V4253" s="9"/>
      <c r="W4253" s="8"/>
      <c r="X4253" s="8"/>
      <c r="Y4253" s="9"/>
      <c r="Z4253" s="8"/>
      <c r="AA4253" s="8"/>
      <c r="AB4253" s="9"/>
      <c r="AD4253" s="8"/>
      <c r="AE4253" s="9"/>
      <c r="AF4253" s="8"/>
      <c r="AG4253" s="8"/>
      <c r="AH4253" s="3"/>
      <c r="AI4253" s="8"/>
    </row>
    <row r="4254" spans="1:35" s="10" customFormat="1" ht="18.95" customHeight="1" x14ac:dyDescent="0.25">
      <c r="A4254" s="8"/>
      <c r="B4254" s="8"/>
      <c r="C4254" s="8"/>
      <c r="D4254" s="9"/>
      <c r="E4254" s="8"/>
      <c r="F4254" s="8"/>
      <c r="G4254" s="9"/>
      <c r="H4254" s="8"/>
      <c r="I4254" s="8"/>
      <c r="J4254" s="9"/>
      <c r="K4254" s="8"/>
      <c r="L4254" s="8"/>
      <c r="M4254" s="9"/>
      <c r="N4254" s="8"/>
      <c r="O4254" s="8"/>
      <c r="P4254" s="9"/>
      <c r="Q4254" s="8"/>
      <c r="R4254" s="8"/>
      <c r="S4254" s="9"/>
      <c r="T4254" s="8"/>
      <c r="U4254" s="8"/>
      <c r="V4254" s="9"/>
      <c r="W4254" s="8"/>
      <c r="X4254" s="8"/>
      <c r="Y4254" s="9"/>
      <c r="Z4254" s="8"/>
      <c r="AA4254" s="8"/>
      <c r="AB4254" s="9"/>
      <c r="AD4254" s="8"/>
      <c r="AE4254" s="9"/>
      <c r="AF4254" s="8"/>
      <c r="AG4254" s="8"/>
      <c r="AH4254" s="3"/>
      <c r="AI4254" s="8"/>
    </row>
    <row r="4255" spans="1:35" s="10" customFormat="1" ht="18.95" customHeight="1" x14ac:dyDescent="0.25">
      <c r="A4255" s="8"/>
      <c r="B4255" s="8"/>
      <c r="C4255" s="8"/>
      <c r="D4255" s="9"/>
      <c r="E4255" s="8"/>
      <c r="F4255" s="8"/>
      <c r="G4255" s="9"/>
      <c r="H4255" s="8"/>
      <c r="I4255" s="8"/>
      <c r="J4255" s="9"/>
      <c r="K4255" s="8"/>
      <c r="L4255" s="8"/>
      <c r="M4255" s="9"/>
      <c r="N4255" s="8"/>
      <c r="O4255" s="8"/>
      <c r="P4255" s="9"/>
      <c r="Q4255" s="8"/>
      <c r="R4255" s="8"/>
      <c r="S4255" s="9"/>
      <c r="T4255" s="8"/>
      <c r="U4255" s="8"/>
      <c r="V4255" s="9"/>
      <c r="W4255" s="8"/>
      <c r="X4255" s="8"/>
      <c r="Y4255" s="9"/>
      <c r="Z4255" s="8"/>
      <c r="AA4255" s="8"/>
      <c r="AB4255" s="9"/>
      <c r="AD4255" s="8"/>
      <c r="AE4255" s="9"/>
      <c r="AF4255" s="8"/>
      <c r="AG4255" s="8"/>
      <c r="AH4255" s="3"/>
      <c r="AI4255" s="8"/>
    </row>
    <row r="4256" spans="1:35" s="10" customFormat="1" ht="18.95" customHeight="1" x14ac:dyDescent="0.25">
      <c r="A4256" s="8"/>
      <c r="B4256" s="8"/>
      <c r="C4256" s="8"/>
      <c r="D4256" s="9"/>
      <c r="E4256" s="8"/>
      <c r="F4256" s="8"/>
      <c r="G4256" s="9"/>
      <c r="H4256" s="8"/>
      <c r="I4256" s="8"/>
      <c r="J4256" s="9"/>
      <c r="K4256" s="8"/>
      <c r="L4256" s="8"/>
      <c r="M4256" s="9"/>
      <c r="N4256" s="8"/>
      <c r="O4256" s="8"/>
      <c r="P4256" s="9"/>
      <c r="Q4256" s="8"/>
      <c r="R4256" s="8"/>
      <c r="S4256" s="9"/>
      <c r="T4256" s="8"/>
      <c r="U4256" s="8"/>
      <c r="V4256" s="9"/>
      <c r="W4256" s="8"/>
      <c r="X4256" s="8"/>
      <c r="Y4256" s="9"/>
      <c r="Z4256" s="8"/>
      <c r="AA4256" s="8"/>
      <c r="AB4256" s="9"/>
      <c r="AD4256" s="8"/>
      <c r="AE4256" s="9"/>
      <c r="AF4256" s="8"/>
      <c r="AG4256" s="8"/>
      <c r="AH4256" s="3"/>
      <c r="AI4256" s="8"/>
    </row>
    <row r="4257" spans="1:35" s="10" customFormat="1" ht="18.95" customHeight="1" x14ac:dyDescent="0.25">
      <c r="A4257" s="8"/>
      <c r="B4257" s="8"/>
      <c r="C4257" s="8"/>
      <c r="D4257" s="9"/>
      <c r="E4257" s="8"/>
      <c r="F4257" s="8"/>
      <c r="G4257" s="9"/>
      <c r="H4257" s="8"/>
      <c r="I4257" s="8"/>
      <c r="J4257" s="9"/>
      <c r="K4257" s="8"/>
      <c r="L4257" s="8"/>
      <c r="M4257" s="9"/>
      <c r="N4257" s="8"/>
      <c r="O4257" s="8"/>
      <c r="P4257" s="9"/>
      <c r="Q4257" s="8"/>
      <c r="R4257" s="8"/>
      <c r="S4257" s="9"/>
      <c r="T4257" s="8"/>
      <c r="U4257" s="8"/>
      <c r="V4257" s="9"/>
      <c r="W4257" s="8"/>
      <c r="X4257" s="8"/>
      <c r="Y4257" s="9"/>
      <c r="Z4257" s="8"/>
      <c r="AA4257" s="8"/>
      <c r="AB4257" s="9"/>
      <c r="AD4257" s="8"/>
      <c r="AE4257" s="9"/>
      <c r="AF4257" s="8"/>
      <c r="AG4257" s="8"/>
      <c r="AH4257" s="3"/>
      <c r="AI4257" s="8"/>
    </row>
    <row r="4258" spans="1:35" s="10" customFormat="1" ht="18.95" customHeight="1" x14ac:dyDescent="0.25">
      <c r="A4258" s="8"/>
      <c r="B4258" s="8"/>
      <c r="C4258" s="8"/>
      <c r="D4258" s="9"/>
      <c r="E4258" s="8"/>
      <c r="F4258" s="8"/>
      <c r="G4258" s="9"/>
      <c r="H4258" s="8"/>
      <c r="I4258" s="8"/>
      <c r="J4258" s="9"/>
      <c r="K4258" s="8"/>
      <c r="L4258" s="8"/>
      <c r="M4258" s="9"/>
      <c r="N4258" s="8"/>
      <c r="O4258" s="8"/>
      <c r="P4258" s="9"/>
      <c r="Q4258" s="8"/>
      <c r="R4258" s="8"/>
      <c r="S4258" s="9"/>
      <c r="T4258" s="8"/>
      <c r="U4258" s="8"/>
      <c r="V4258" s="9"/>
      <c r="W4258" s="8"/>
      <c r="X4258" s="8"/>
      <c r="Y4258" s="9"/>
      <c r="Z4258" s="8"/>
      <c r="AA4258" s="8"/>
      <c r="AB4258" s="9"/>
      <c r="AD4258" s="8"/>
      <c r="AE4258" s="9"/>
      <c r="AF4258" s="8"/>
      <c r="AG4258" s="8"/>
      <c r="AH4258" s="3"/>
      <c r="AI4258" s="8"/>
    </row>
    <row r="4259" spans="1:35" s="10" customFormat="1" ht="18.95" customHeight="1" x14ac:dyDescent="0.25">
      <c r="A4259" s="8"/>
      <c r="B4259" s="8"/>
      <c r="C4259" s="8"/>
      <c r="D4259" s="9"/>
      <c r="E4259" s="8"/>
      <c r="F4259" s="8"/>
      <c r="G4259" s="9"/>
      <c r="H4259" s="8"/>
      <c r="I4259" s="8"/>
      <c r="J4259" s="9"/>
      <c r="K4259" s="8"/>
      <c r="L4259" s="8"/>
      <c r="M4259" s="9"/>
      <c r="N4259" s="8"/>
      <c r="O4259" s="8"/>
      <c r="P4259" s="9"/>
      <c r="Q4259" s="8"/>
      <c r="R4259" s="8"/>
      <c r="S4259" s="9"/>
      <c r="T4259" s="8"/>
      <c r="U4259" s="8"/>
      <c r="V4259" s="9"/>
      <c r="W4259" s="8"/>
      <c r="X4259" s="8"/>
      <c r="Y4259" s="9"/>
      <c r="Z4259" s="8"/>
      <c r="AA4259" s="8"/>
      <c r="AB4259" s="9"/>
      <c r="AD4259" s="8"/>
      <c r="AE4259" s="9"/>
      <c r="AF4259" s="8"/>
      <c r="AG4259" s="8"/>
      <c r="AH4259" s="3"/>
      <c r="AI4259" s="8"/>
    </row>
    <row r="4260" spans="1:35" s="10" customFormat="1" ht="18.95" customHeight="1" x14ac:dyDescent="0.25">
      <c r="A4260" s="8"/>
      <c r="B4260" s="8"/>
      <c r="C4260" s="8"/>
      <c r="D4260" s="9"/>
      <c r="E4260" s="8"/>
      <c r="F4260" s="8"/>
      <c r="G4260" s="9"/>
      <c r="H4260" s="8"/>
      <c r="I4260" s="8"/>
      <c r="J4260" s="9"/>
      <c r="K4260" s="8"/>
      <c r="L4260" s="8"/>
      <c r="M4260" s="9"/>
      <c r="N4260" s="8"/>
      <c r="O4260" s="8"/>
      <c r="P4260" s="9"/>
      <c r="Q4260" s="8"/>
      <c r="R4260" s="8"/>
      <c r="S4260" s="9"/>
      <c r="T4260" s="8"/>
      <c r="U4260" s="8"/>
      <c r="V4260" s="9"/>
      <c r="W4260" s="8"/>
      <c r="X4260" s="8"/>
      <c r="Y4260" s="9"/>
      <c r="Z4260" s="8"/>
      <c r="AA4260" s="8"/>
      <c r="AB4260" s="9"/>
      <c r="AD4260" s="8"/>
      <c r="AE4260" s="9"/>
      <c r="AF4260" s="8"/>
      <c r="AG4260" s="8"/>
      <c r="AH4260" s="3"/>
      <c r="AI4260" s="8"/>
    </row>
    <row r="4261" spans="1:35" s="10" customFormat="1" ht="18.95" customHeight="1" x14ac:dyDescent="0.25">
      <c r="A4261" s="8"/>
      <c r="B4261" s="8"/>
      <c r="C4261" s="8"/>
      <c r="D4261" s="9"/>
      <c r="E4261" s="8"/>
      <c r="F4261" s="8"/>
      <c r="G4261" s="9"/>
      <c r="H4261" s="8"/>
      <c r="I4261" s="8"/>
      <c r="J4261" s="9"/>
      <c r="K4261" s="8"/>
      <c r="L4261" s="8"/>
      <c r="M4261" s="9"/>
      <c r="N4261" s="8"/>
      <c r="O4261" s="8"/>
      <c r="P4261" s="9"/>
      <c r="Q4261" s="8"/>
      <c r="R4261" s="8"/>
      <c r="S4261" s="9"/>
      <c r="T4261" s="8"/>
      <c r="U4261" s="8"/>
      <c r="V4261" s="9"/>
      <c r="W4261" s="8"/>
      <c r="X4261" s="8"/>
      <c r="Y4261" s="9"/>
      <c r="Z4261" s="8"/>
      <c r="AA4261" s="8"/>
      <c r="AB4261" s="9"/>
      <c r="AD4261" s="8"/>
      <c r="AE4261" s="9"/>
      <c r="AF4261" s="8"/>
      <c r="AG4261" s="8"/>
      <c r="AH4261" s="3"/>
      <c r="AI4261" s="8"/>
    </row>
    <row r="4262" spans="1:35" s="10" customFormat="1" ht="18.95" customHeight="1" x14ac:dyDescent="0.25">
      <c r="A4262" s="8"/>
      <c r="B4262" s="8"/>
      <c r="C4262" s="8"/>
      <c r="D4262" s="9"/>
      <c r="E4262" s="8"/>
      <c r="F4262" s="8"/>
      <c r="G4262" s="9"/>
      <c r="H4262" s="8"/>
      <c r="I4262" s="8"/>
      <c r="J4262" s="9"/>
      <c r="K4262" s="8"/>
      <c r="L4262" s="8"/>
      <c r="M4262" s="9"/>
      <c r="N4262" s="8"/>
      <c r="O4262" s="8"/>
      <c r="P4262" s="9"/>
      <c r="Q4262" s="8"/>
      <c r="R4262" s="8"/>
      <c r="S4262" s="9"/>
      <c r="T4262" s="8"/>
      <c r="U4262" s="8"/>
      <c r="V4262" s="9"/>
      <c r="W4262" s="8"/>
      <c r="X4262" s="8"/>
      <c r="Y4262" s="9"/>
      <c r="Z4262" s="8"/>
      <c r="AA4262" s="8"/>
      <c r="AB4262" s="9"/>
      <c r="AD4262" s="8"/>
      <c r="AE4262" s="9"/>
      <c r="AF4262" s="8"/>
      <c r="AG4262" s="8"/>
      <c r="AH4262" s="3"/>
      <c r="AI4262" s="8"/>
    </row>
    <row r="4263" spans="1:35" s="10" customFormat="1" ht="18.95" customHeight="1" x14ac:dyDescent="0.25">
      <c r="A4263" s="8"/>
      <c r="B4263" s="8"/>
      <c r="C4263" s="8"/>
      <c r="D4263" s="9"/>
      <c r="E4263" s="8"/>
      <c r="F4263" s="8"/>
      <c r="G4263" s="9"/>
      <c r="H4263" s="8"/>
      <c r="I4263" s="8"/>
      <c r="J4263" s="9"/>
      <c r="K4263" s="8"/>
      <c r="L4263" s="8"/>
      <c r="M4263" s="9"/>
      <c r="N4263" s="8"/>
      <c r="O4263" s="8"/>
      <c r="P4263" s="9"/>
      <c r="Q4263" s="8"/>
      <c r="R4263" s="8"/>
      <c r="S4263" s="9"/>
      <c r="T4263" s="8"/>
      <c r="U4263" s="8"/>
      <c r="V4263" s="9"/>
      <c r="W4263" s="8"/>
      <c r="X4263" s="8"/>
      <c r="Y4263" s="9"/>
      <c r="Z4263" s="8"/>
      <c r="AA4263" s="8"/>
      <c r="AB4263" s="9"/>
      <c r="AD4263" s="8"/>
      <c r="AE4263" s="9"/>
      <c r="AF4263" s="8"/>
      <c r="AG4263" s="8"/>
      <c r="AH4263" s="3"/>
      <c r="AI4263" s="8"/>
    </row>
    <row r="4264" spans="1:35" s="10" customFormat="1" ht="18.95" customHeight="1" x14ac:dyDescent="0.25">
      <c r="A4264" s="8"/>
      <c r="B4264" s="8"/>
      <c r="C4264" s="8"/>
      <c r="D4264" s="9"/>
      <c r="E4264" s="8"/>
      <c r="F4264" s="8"/>
      <c r="G4264" s="9"/>
      <c r="H4264" s="8"/>
      <c r="I4264" s="8"/>
      <c r="J4264" s="9"/>
      <c r="K4264" s="8"/>
      <c r="L4264" s="8"/>
      <c r="M4264" s="9"/>
      <c r="N4264" s="8"/>
      <c r="O4264" s="8"/>
      <c r="P4264" s="9"/>
      <c r="Q4264" s="8"/>
      <c r="R4264" s="8"/>
      <c r="S4264" s="9"/>
      <c r="T4264" s="8"/>
      <c r="U4264" s="8"/>
      <c r="V4264" s="9"/>
      <c r="W4264" s="8"/>
      <c r="X4264" s="8"/>
      <c r="Y4264" s="9"/>
      <c r="Z4264" s="8"/>
      <c r="AA4264" s="8"/>
      <c r="AB4264" s="9"/>
      <c r="AD4264" s="8"/>
      <c r="AE4264" s="9"/>
      <c r="AF4264" s="8"/>
      <c r="AG4264" s="8"/>
      <c r="AH4264" s="3"/>
      <c r="AI4264" s="8"/>
    </row>
    <row r="4265" spans="1:35" s="10" customFormat="1" ht="18.95" customHeight="1" x14ac:dyDescent="0.25">
      <c r="A4265" s="8"/>
      <c r="B4265" s="8"/>
      <c r="C4265" s="8"/>
      <c r="D4265" s="9"/>
      <c r="E4265" s="8"/>
      <c r="F4265" s="8"/>
      <c r="G4265" s="9"/>
      <c r="H4265" s="8"/>
      <c r="I4265" s="8"/>
      <c r="J4265" s="9"/>
      <c r="K4265" s="8"/>
      <c r="L4265" s="8"/>
      <c r="M4265" s="9"/>
      <c r="N4265" s="8"/>
      <c r="O4265" s="8"/>
      <c r="P4265" s="9"/>
      <c r="Q4265" s="8"/>
      <c r="R4265" s="8"/>
      <c r="S4265" s="9"/>
      <c r="T4265" s="8"/>
      <c r="U4265" s="8"/>
      <c r="V4265" s="9"/>
      <c r="W4265" s="8"/>
      <c r="X4265" s="8"/>
      <c r="Y4265" s="9"/>
      <c r="Z4265" s="8"/>
      <c r="AA4265" s="8"/>
      <c r="AB4265" s="9"/>
      <c r="AD4265" s="8"/>
      <c r="AE4265" s="9"/>
      <c r="AF4265" s="8"/>
      <c r="AG4265" s="8"/>
      <c r="AH4265" s="3"/>
      <c r="AI4265" s="8"/>
    </row>
    <row r="4266" spans="1:35" s="10" customFormat="1" ht="18.95" customHeight="1" x14ac:dyDescent="0.25">
      <c r="A4266" s="8"/>
      <c r="B4266" s="8"/>
      <c r="C4266" s="8"/>
      <c r="D4266" s="9"/>
      <c r="E4266" s="8"/>
      <c r="F4266" s="8"/>
      <c r="G4266" s="9"/>
      <c r="H4266" s="8"/>
      <c r="I4266" s="8"/>
      <c r="J4266" s="9"/>
      <c r="K4266" s="8"/>
      <c r="L4266" s="8"/>
      <c r="M4266" s="9"/>
      <c r="N4266" s="8"/>
      <c r="O4266" s="8"/>
      <c r="P4266" s="9"/>
      <c r="Q4266" s="8"/>
      <c r="R4266" s="8"/>
      <c r="S4266" s="9"/>
      <c r="T4266" s="8"/>
      <c r="U4266" s="8"/>
      <c r="V4266" s="9"/>
      <c r="W4266" s="8"/>
      <c r="X4266" s="8"/>
      <c r="Y4266" s="9"/>
      <c r="Z4266" s="8"/>
      <c r="AA4266" s="8"/>
      <c r="AB4266" s="9"/>
      <c r="AD4266" s="8"/>
      <c r="AE4266" s="9"/>
      <c r="AF4266" s="8"/>
      <c r="AG4266" s="8"/>
      <c r="AH4266" s="3"/>
      <c r="AI4266" s="8"/>
    </row>
    <row r="4267" spans="1:35" s="10" customFormat="1" ht="18.95" customHeight="1" x14ac:dyDescent="0.25">
      <c r="A4267" s="8"/>
      <c r="B4267" s="8"/>
      <c r="C4267" s="8"/>
      <c r="D4267" s="9"/>
      <c r="E4267" s="8"/>
      <c r="F4267" s="8"/>
      <c r="G4267" s="9"/>
      <c r="H4267" s="8"/>
      <c r="I4267" s="8"/>
      <c r="J4267" s="9"/>
      <c r="K4267" s="8"/>
      <c r="L4267" s="8"/>
      <c r="M4267" s="9"/>
      <c r="N4267" s="8"/>
      <c r="O4267" s="8"/>
      <c r="P4267" s="9"/>
      <c r="Q4267" s="8"/>
      <c r="R4267" s="8"/>
      <c r="S4267" s="9"/>
      <c r="T4267" s="8"/>
      <c r="U4267" s="8"/>
      <c r="V4267" s="9"/>
      <c r="W4267" s="8"/>
      <c r="X4267" s="8"/>
      <c r="Y4267" s="9"/>
      <c r="Z4267" s="8"/>
      <c r="AA4267" s="8"/>
      <c r="AB4267" s="9"/>
      <c r="AD4267" s="8"/>
      <c r="AE4267" s="9"/>
      <c r="AF4267" s="8"/>
      <c r="AG4267" s="8"/>
      <c r="AH4267" s="3"/>
      <c r="AI4267" s="8"/>
    </row>
    <row r="4268" spans="1:35" s="10" customFormat="1" ht="18.95" customHeight="1" x14ac:dyDescent="0.25">
      <c r="A4268" s="8"/>
      <c r="B4268" s="8"/>
      <c r="C4268" s="8"/>
      <c r="D4268" s="9"/>
      <c r="E4268" s="8"/>
      <c r="F4268" s="8"/>
      <c r="G4268" s="9"/>
      <c r="H4268" s="8"/>
      <c r="I4268" s="8"/>
      <c r="J4268" s="9"/>
      <c r="K4268" s="8"/>
      <c r="L4268" s="8"/>
      <c r="M4268" s="9"/>
      <c r="N4268" s="8"/>
      <c r="O4268" s="8"/>
      <c r="P4268" s="9"/>
      <c r="Q4268" s="8"/>
      <c r="R4268" s="8"/>
      <c r="S4268" s="9"/>
      <c r="T4268" s="8"/>
      <c r="U4268" s="8"/>
      <c r="V4268" s="9"/>
      <c r="W4268" s="8"/>
      <c r="X4268" s="8"/>
      <c r="Y4268" s="9"/>
      <c r="Z4268" s="8"/>
      <c r="AA4268" s="8"/>
      <c r="AB4268" s="9"/>
      <c r="AD4268" s="8"/>
      <c r="AE4268" s="9"/>
      <c r="AF4268" s="8"/>
      <c r="AG4268" s="8"/>
      <c r="AH4268" s="3"/>
      <c r="AI4268" s="8"/>
    </row>
    <row r="4269" spans="1:35" s="10" customFormat="1" ht="18.95" customHeight="1" x14ac:dyDescent="0.25">
      <c r="A4269" s="8"/>
      <c r="B4269" s="8"/>
      <c r="C4269" s="8"/>
      <c r="D4269" s="9"/>
      <c r="E4269" s="8"/>
      <c r="F4269" s="8"/>
      <c r="G4269" s="9"/>
      <c r="H4269" s="8"/>
      <c r="I4269" s="8"/>
      <c r="J4269" s="9"/>
      <c r="K4269" s="8"/>
      <c r="L4269" s="8"/>
      <c r="M4269" s="9"/>
      <c r="N4269" s="8"/>
      <c r="O4269" s="8"/>
      <c r="P4269" s="9"/>
      <c r="Q4269" s="8"/>
      <c r="R4269" s="8"/>
      <c r="S4269" s="9"/>
      <c r="T4269" s="8"/>
      <c r="U4269" s="8"/>
      <c r="V4269" s="9"/>
      <c r="W4269" s="8"/>
      <c r="X4269" s="8"/>
      <c r="Y4269" s="9"/>
      <c r="Z4269" s="8"/>
      <c r="AA4269" s="8"/>
      <c r="AB4269" s="9"/>
      <c r="AD4269" s="8"/>
      <c r="AE4269" s="9"/>
      <c r="AF4269" s="8"/>
      <c r="AG4269" s="8"/>
      <c r="AH4269" s="3"/>
      <c r="AI4269" s="8"/>
    </row>
    <row r="4270" spans="1:35" s="10" customFormat="1" ht="18.95" customHeight="1" x14ac:dyDescent="0.25">
      <c r="A4270" s="8"/>
      <c r="B4270" s="8"/>
      <c r="C4270" s="8"/>
      <c r="D4270" s="9"/>
      <c r="E4270" s="8"/>
      <c r="F4270" s="8"/>
      <c r="G4270" s="9"/>
      <c r="H4270" s="8"/>
      <c r="I4270" s="8"/>
      <c r="J4270" s="9"/>
      <c r="K4270" s="8"/>
      <c r="L4270" s="8"/>
      <c r="M4270" s="9"/>
      <c r="N4270" s="8"/>
      <c r="O4270" s="8"/>
      <c r="P4270" s="9"/>
      <c r="Q4270" s="8"/>
      <c r="R4270" s="8"/>
      <c r="S4270" s="9"/>
      <c r="T4270" s="8"/>
      <c r="U4270" s="8"/>
      <c r="V4270" s="9"/>
      <c r="W4270" s="8"/>
      <c r="X4270" s="8"/>
      <c r="Y4270" s="9"/>
      <c r="Z4270" s="8"/>
      <c r="AA4270" s="8"/>
      <c r="AB4270" s="9"/>
      <c r="AD4270" s="8"/>
      <c r="AE4270" s="9"/>
      <c r="AF4270" s="8"/>
      <c r="AG4270" s="8"/>
      <c r="AH4270" s="3"/>
      <c r="AI4270" s="8"/>
    </row>
    <row r="4271" spans="1:35" s="10" customFormat="1" ht="18.95" customHeight="1" x14ac:dyDescent="0.25">
      <c r="A4271" s="8"/>
      <c r="B4271" s="8"/>
      <c r="C4271" s="8"/>
      <c r="D4271" s="9"/>
      <c r="E4271" s="8"/>
      <c r="F4271" s="8"/>
      <c r="G4271" s="9"/>
      <c r="H4271" s="8"/>
      <c r="I4271" s="8"/>
      <c r="J4271" s="9"/>
      <c r="K4271" s="8"/>
      <c r="L4271" s="8"/>
      <c r="M4271" s="9"/>
      <c r="N4271" s="8"/>
      <c r="O4271" s="8"/>
      <c r="P4271" s="9"/>
      <c r="Q4271" s="8"/>
      <c r="R4271" s="8"/>
      <c r="S4271" s="9"/>
      <c r="T4271" s="8"/>
      <c r="U4271" s="8"/>
      <c r="V4271" s="9"/>
      <c r="W4271" s="8"/>
      <c r="X4271" s="8"/>
      <c r="Y4271" s="9"/>
      <c r="Z4271" s="8"/>
      <c r="AA4271" s="8"/>
      <c r="AB4271" s="9"/>
      <c r="AD4271" s="8"/>
      <c r="AE4271" s="9"/>
      <c r="AF4271" s="8"/>
      <c r="AG4271" s="8"/>
      <c r="AH4271" s="3"/>
      <c r="AI4271" s="8"/>
    </row>
    <row r="4272" spans="1:35" s="10" customFormat="1" ht="18.95" customHeight="1" x14ac:dyDescent="0.25">
      <c r="A4272" s="8"/>
      <c r="B4272" s="8"/>
      <c r="C4272" s="8"/>
      <c r="D4272" s="9"/>
      <c r="E4272" s="8"/>
      <c r="F4272" s="8"/>
      <c r="G4272" s="9"/>
      <c r="H4272" s="8"/>
      <c r="I4272" s="8"/>
      <c r="J4272" s="9"/>
      <c r="K4272" s="8"/>
      <c r="L4272" s="8"/>
      <c r="M4272" s="9"/>
      <c r="N4272" s="8"/>
      <c r="O4272" s="8"/>
      <c r="P4272" s="9"/>
      <c r="Q4272" s="8"/>
      <c r="R4272" s="8"/>
      <c r="S4272" s="9"/>
      <c r="T4272" s="8"/>
      <c r="U4272" s="8"/>
      <c r="V4272" s="9"/>
      <c r="W4272" s="8"/>
      <c r="X4272" s="8"/>
      <c r="Y4272" s="9"/>
      <c r="Z4272" s="8"/>
      <c r="AA4272" s="8"/>
      <c r="AB4272" s="9"/>
      <c r="AD4272" s="8"/>
      <c r="AE4272" s="9"/>
      <c r="AF4272" s="8"/>
      <c r="AG4272" s="8"/>
      <c r="AH4272" s="3"/>
      <c r="AI4272" s="8"/>
    </row>
    <row r="4273" spans="1:35" s="10" customFormat="1" ht="18.95" customHeight="1" x14ac:dyDescent="0.25">
      <c r="A4273" s="8"/>
      <c r="B4273" s="8"/>
      <c r="C4273" s="8"/>
      <c r="D4273" s="9"/>
      <c r="E4273" s="8"/>
      <c r="F4273" s="8"/>
      <c r="G4273" s="9"/>
      <c r="H4273" s="8"/>
      <c r="I4273" s="8"/>
      <c r="J4273" s="9"/>
      <c r="K4273" s="8"/>
      <c r="L4273" s="8"/>
      <c r="M4273" s="9"/>
      <c r="N4273" s="8"/>
      <c r="O4273" s="8"/>
      <c r="P4273" s="9"/>
      <c r="Q4273" s="8"/>
      <c r="R4273" s="8"/>
      <c r="S4273" s="9"/>
      <c r="T4273" s="8"/>
      <c r="U4273" s="8"/>
      <c r="V4273" s="9"/>
      <c r="W4273" s="8"/>
      <c r="X4273" s="8"/>
      <c r="Y4273" s="9"/>
      <c r="Z4273" s="8"/>
      <c r="AA4273" s="8"/>
      <c r="AB4273" s="9"/>
      <c r="AD4273" s="8"/>
      <c r="AE4273" s="9"/>
      <c r="AF4273" s="8"/>
      <c r="AG4273" s="8"/>
      <c r="AH4273" s="3"/>
      <c r="AI4273" s="8"/>
    </row>
    <row r="4274" spans="1:35" s="10" customFormat="1" ht="18.95" customHeight="1" x14ac:dyDescent="0.25">
      <c r="A4274" s="8"/>
      <c r="B4274" s="8"/>
      <c r="C4274" s="8"/>
      <c r="D4274" s="9"/>
      <c r="E4274" s="8"/>
      <c r="F4274" s="8"/>
      <c r="G4274" s="9"/>
      <c r="H4274" s="8"/>
      <c r="I4274" s="8"/>
      <c r="J4274" s="9"/>
      <c r="K4274" s="8"/>
      <c r="L4274" s="8"/>
      <c r="M4274" s="9"/>
      <c r="N4274" s="8"/>
      <c r="O4274" s="8"/>
      <c r="P4274" s="9"/>
      <c r="Q4274" s="8"/>
      <c r="R4274" s="8"/>
      <c r="S4274" s="9"/>
      <c r="T4274" s="8"/>
      <c r="U4274" s="8"/>
      <c r="V4274" s="9"/>
      <c r="W4274" s="8"/>
      <c r="X4274" s="8"/>
      <c r="Y4274" s="9"/>
      <c r="Z4274" s="8"/>
      <c r="AA4274" s="8"/>
      <c r="AB4274" s="9"/>
      <c r="AD4274" s="8"/>
      <c r="AE4274" s="9"/>
      <c r="AF4274" s="8"/>
      <c r="AG4274" s="8"/>
      <c r="AH4274" s="3"/>
      <c r="AI4274" s="8"/>
    </row>
    <row r="4275" spans="1:35" s="10" customFormat="1" ht="18.95" customHeight="1" x14ac:dyDescent="0.25">
      <c r="A4275" s="8"/>
      <c r="B4275" s="8"/>
      <c r="C4275" s="8"/>
      <c r="D4275" s="9"/>
      <c r="E4275" s="8"/>
      <c r="F4275" s="8"/>
      <c r="G4275" s="9"/>
      <c r="H4275" s="8"/>
      <c r="I4275" s="8"/>
      <c r="J4275" s="9"/>
      <c r="K4275" s="8"/>
      <c r="L4275" s="8"/>
      <c r="M4275" s="9"/>
      <c r="N4275" s="8"/>
      <c r="O4275" s="8"/>
      <c r="P4275" s="9"/>
      <c r="Q4275" s="8"/>
      <c r="R4275" s="8"/>
      <c r="S4275" s="9"/>
      <c r="T4275" s="8"/>
      <c r="U4275" s="8"/>
      <c r="V4275" s="9"/>
      <c r="W4275" s="8"/>
      <c r="X4275" s="8"/>
      <c r="Y4275" s="9"/>
      <c r="Z4275" s="8"/>
      <c r="AA4275" s="8"/>
      <c r="AB4275" s="9"/>
      <c r="AD4275" s="8"/>
      <c r="AE4275" s="9"/>
      <c r="AF4275" s="8"/>
      <c r="AG4275" s="8"/>
      <c r="AH4275" s="3"/>
      <c r="AI4275" s="8"/>
    </row>
    <row r="4276" spans="1:35" s="10" customFormat="1" ht="18.95" customHeight="1" x14ac:dyDescent="0.25">
      <c r="A4276" s="8"/>
      <c r="B4276" s="8"/>
      <c r="C4276" s="8"/>
      <c r="D4276" s="9"/>
      <c r="E4276" s="8"/>
      <c r="F4276" s="8"/>
      <c r="G4276" s="9"/>
      <c r="H4276" s="8"/>
      <c r="I4276" s="8"/>
      <c r="J4276" s="9"/>
      <c r="K4276" s="8"/>
      <c r="L4276" s="8"/>
      <c r="M4276" s="9"/>
      <c r="N4276" s="8"/>
      <c r="O4276" s="8"/>
      <c r="P4276" s="9"/>
      <c r="Q4276" s="8"/>
      <c r="R4276" s="8"/>
      <c r="S4276" s="9"/>
      <c r="T4276" s="8"/>
      <c r="U4276" s="8"/>
      <c r="V4276" s="9"/>
      <c r="W4276" s="8"/>
      <c r="X4276" s="8"/>
      <c r="Y4276" s="9"/>
      <c r="Z4276" s="8"/>
      <c r="AA4276" s="8"/>
      <c r="AB4276" s="9"/>
      <c r="AD4276" s="8"/>
      <c r="AE4276" s="9"/>
      <c r="AF4276" s="8"/>
      <c r="AG4276" s="8"/>
      <c r="AH4276" s="3"/>
      <c r="AI4276" s="8"/>
    </row>
    <row r="4277" spans="1:35" s="10" customFormat="1" ht="18.95" customHeight="1" x14ac:dyDescent="0.25">
      <c r="A4277" s="8"/>
      <c r="B4277" s="8"/>
      <c r="C4277" s="8"/>
      <c r="D4277" s="9"/>
      <c r="E4277" s="8"/>
      <c r="F4277" s="8"/>
      <c r="G4277" s="9"/>
      <c r="H4277" s="8"/>
      <c r="I4277" s="8"/>
      <c r="J4277" s="9"/>
      <c r="K4277" s="8"/>
      <c r="L4277" s="8"/>
      <c r="M4277" s="9"/>
      <c r="N4277" s="8"/>
      <c r="O4277" s="8"/>
      <c r="P4277" s="9"/>
      <c r="Q4277" s="8"/>
      <c r="R4277" s="8"/>
      <c r="S4277" s="9"/>
      <c r="T4277" s="8"/>
      <c r="U4277" s="8"/>
      <c r="V4277" s="9"/>
      <c r="W4277" s="8"/>
      <c r="X4277" s="8"/>
      <c r="Y4277" s="9"/>
      <c r="Z4277" s="8"/>
      <c r="AA4277" s="8"/>
      <c r="AB4277" s="9"/>
      <c r="AD4277" s="8"/>
      <c r="AE4277" s="9"/>
      <c r="AF4277" s="8"/>
      <c r="AG4277" s="8"/>
      <c r="AH4277" s="3"/>
      <c r="AI4277" s="8"/>
    </row>
    <row r="4278" spans="1:35" s="10" customFormat="1" ht="18.95" customHeight="1" x14ac:dyDescent="0.25">
      <c r="A4278" s="8"/>
      <c r="B4278" s="8"/>
      <c r="C4278" s="8"/>
      <c r="D4278" s="9"/>
      <c r="E4278" s="8"/>
      <c r="F4278" s="8"/>
      <c r="G4278" s="9"/>
      <c r="H4278" s="8"/>
      <c r="I4278" s="8"/>
      <c r="J4278" s="9"/>
      <c r="K4278" s="8"/>
      <c r="L4278" s="8"/>
      <c r="M4278" s="9"/>
      <c r="N4278" s="8"/>
      <c r="O4278" s="8"/>
      <c r="P4278" s="9"/>
      <c r="Q4278" s="8"/>
      <c r="R4278" s="8"/>
      <c r="S4278" s="9"/>
      <c r="T4278" s="8"/>
      <c r="U4278" s="8"/>
      <c r="V4278" s="9"/>
      <c r="W4278" s="8"/>
      <c r="X4278" s="8"/>
      <c r="Y4278" s="9"/>
      <c r="Z4278" s="8"/>
      <c r="AA4278" s="8"/>
      <c r="AB4278" s="9"/>
      <c r="AD4278" s="8"/>
      <c r="AE4278" s="9"/>
      <c r="AF4278" s="8"/>
      <c r="AG4278" s="8"/>
      <c r="AH4278" s="3"/>
      <c r="AI4278" s="8"/>
    </row>
    <row r="4279" spans="1:35" s="10" customFormat="1" ht="18.95" customHeight="1" x14ac:dyDescent="0.25">
      <c r="A4279" s="8"/>
      <c r="B4279" s="8"/>
      <c r="C4279" s="8"/>
      <c r="D4279" s="9"/>
      <c r="E4279" s="8"/>
      <c r="F4279" s="8"/>
      <c r="G4279" s="9"/>
      <c r="H4279" s="8"/>
      <c r="I4279" s="8"/>
      <c r="J4279" s="9"/>
      <c r="K4279" s="8"/>
      <c r="L4279" s="8"/>
      <c r="M4279" s="9"/>
      <c r="N4279" s="8"/>
      <c r="O4279" s="8"/>
      <c r="P4279" s="9"/>
      <c r="Q4279" s="8"/>
      <c r="R4279" s="8"/>
      <c r="S4279" s="9"/>
      <c r="T4279" s="8"/>
      <c r="U4279" s="8"/>
      <c r="V4279" s="9"/>
      <c r="W4279" s="8"/>
      <c r="X4279" s="8"/>
      <c r="Y4279" s="9"/>
      <c r="Z4279" s="8"/>
      <c r="AA4279" s="8"/>
      <c r="AB4279" s="9"/>
      <c r="AD4279" s="8"/>
      <c r="AE4279" s="9"/>
      <c r="AF4279" s="8"/>
      <c r="AG4279" s="8"/>
      <c r="AH4279" s="3"/>
      <c r="AI4279" s="8"/>
    </row>
    <row r="4280" spans="1:35" s="10" customFormat="1" ht="18.95" customHeight="1" x14ac:dyDescent="0.25">
      <c r="A4280" s="8"/>
      <c r="B4280" s="8"/>
      <c r="C4280" s="8"/>
      <c r="D4280" s="9"/>
      <c r="E4280" s="8"/>
      <c r="F4280" s="8"/>
      <c r="G4280" s="9"/>
      <c r="H4280" s="8"/>
      <c r="I4280" s="8"/>
      <c r="J4280" s="9"/>
      <c r="K4280" s="8"/>
      <c r="L4280" s="8"/>
      <c r="M4280" s="9"/>
      <c r="N4280" s="8"/>
      <c r="O4280" s="8"/>
      <c r="P4280" s="9"/>
      <c r="Q4280" s="8"/>
      <c r="R4280" s="8"/>
      <c r="S4280" s="9"/>
      <c r="T4280" s="8"/>
      <c r="U4280" s="8"/>
      <c r="V4280" s="9"/>
      <c r="W4280" s="8"/>
      <c r="X4280" s="8"/>
      <c r="Y4280" s="9"/>
      <c r="Z4280" s="8"/>
      <c r="AA4280" s="8"/>
      <c r="AB4280" s="9"/>
      <c r="AD4280" s="8"/>
      <c r="AE4280" s="9"/>
      <c r="AF4280" s="8"/>
      <c r="AG4280" s="8"/>
      <c r="AH4280" s="3"/>
      <c r="AI4280" s="8"/>
    </row>
    <row r="4281" spans="1:35" s="10" customFormat="1" ht="18.95" customHeight="1" x14ac:dyDescent="0.25">
      <c r="A4281" s="8"/>
      <c r="B4281" s="8"/>
      <c r="C4281" s="8"/>
      <c r="D4281" s="9"/>
      <c r="E4281" s="8"/>
      <c r="F4281" s="8"/>
      <c r="G4281" s="9"/>
      <c r="H4281" s="8"/>
      <c r="I4281" s="8"/>
      <c r="J4281" s="9"/>
      <c r="K4281" s="8"/>
      <c r="L4281" s="8"/>
      <c r="M4281" s="9"/>
      <c r="N4281" s="8"/>
      <c r="O4281" s="8"/>
      <c r="P4281" s="9"/>
      <c r="Q4281" s="8"/>
      <c r="R4281" s="8"/>
      <c r="S4281" s="9"/>
      <c r="T4281" s="8"/>
      <c r="U4281" s="8"/>
      <c r="V4281" s="9"/>
      <c r="W4281" s="8"/>
      <c r="X4281" s="8"/>
      <c r="Y4281" s="9"/>
      <c r="Z4281" s="8"/>
      <c r="AA4281" s="8"/>
      <c r="AB4281" s="9"/>
      <c r="AD4281" s="8"/>
      <c r="AE4281" s="9"/>
      <c r="AF4281" s="8"/>
      <c r="AG4281" s="8"/>
      <c r="AH4281" s="3"/>
      <c r="AI4281" s="8"/>
    </row>
    <row r="4282" spans="1:35" s="10" customFormat="1" ht="18.95" customHeight="1" x14ac:dyDescent="0.25">
      <c r="A4282" s="8"/>
      <c r="B4282" s="8"/>
      <c r="C4282" s="8"/>
      <c r="D4282" s="9"/>
      <c r="E4282" s="8"/>
      <c r="F4282" s="8"/>
      <c r="G4282" s="9"/>
      <c r="H4282" s="8"/>
      <c r="I4282" s="8"/>
      <c r="J4282" s="9"/>
      <c r="K4282" s="8"/>
      <c r="L4282" s="8"/>
      <c r="M4282" s="9"/>
      <c r="N4282" s="8"/>
      <c r="O4282" s="8"/>
      <c r="P4282" s="9"/>
      <c r="Q4282" s="8"/>
      <c r="R4282" s="8"/>
      <c r="S4282" s="9"/>
      <c r="T4282" s="8"/>
      <c r="U4282" s="8"/>
      <c r="V4282" s="9"/>
      <c r="W4282" s="8"/>
      <c r="X4282" s="8"/>
      <c r="Y4282" s="9"/>
      <c r="Z4282" s="8"/>
      <c r="AA4282" s="8"/>
      <c r="AB4282" s="9"/>
      <c r="AD4282" s="8"/>
      <c r="AE4282" s="9"/>
      <c r="AF4282" s="8"/>
      <c r="AG4282" s="8"/>
      <c r="AH4282" s="3"/>
      <c r="AI4282" s="8"/>
    </row>
    <row r="4283" spans="1:35" s="10" customFormat="1" ht="18.95" customHeight="1" x14ac:dyDescent="0.25">
      <c r="A4283" s="8"/>
      <c r="B4283" s="8"/>
      <c r="C4283" s="8"/>
      <c r="D4283" s="9"/>
      <c r="E4283" s="8"/>
      <c r="F4283" s="8"/>
      <c r="G4283" s="9"/>
      <c r="H4283" s="8"/>
      <c r="I4283" s="8"/>
      <c r="J4283" s="9"/>
      <c r="K4283" s="8"/>
      <c r="L4283" s="8"/>
      <c r="M4283" s="9"/>
      <c r="N4283" s="8"/>
      <c r="O4283" s="8"/>
      <c r="P4283" s="9"/>
      <c r="Q4283" s="8"/>
      <c r="R4283" s="8"/>
      <c r="S4283" s="9"/>
      <c r="T4283" s="8"/>
      <c r="U4283" s="8"/>
      <c r="V4283" s="9"/>
      <c r="W4283" s="8"/>
      <c r="X4283" s="8"/>
      <c r="Y4283" s="9"/>
      <c r="Z4283" s="8"/>
      <c r="AA4283" s="8"/>
      <c r="AB4283" s="9"/>
      <c r="AD4283" s="8"/>
      <c r="AE4283" s="9"/>
      <c r="AF4283" s="8"/>
      <c r="AG4283" s="8"/>
      <c r="AH4283" s="3"/>
      <c r="AI4283" s="8"/>
    </row>
    <row r="4284" spans="1:35" s="10" customFormat="1" ht="18.95" customHeight="1" x14ac:dyDescent="0.25">
      <c r="A4284" s="8"/>
      <c r="B4284" s="8"/>
      <c r="C4284" s="8"/>
      <c r="D4284" s="9"/>
      <c r="E4284" s="8"/>
      <c r="F4284" s="8"/>
      <c r="G4284" s="9"/>
      <c r="H4284" s="8"/>
      <c r="I4284" s="8"/>
      <c r="J4284" s="9"/>
      <c r="K4284" s="8"/>
      <c r="L4284" s="8"/>
      <c r="M4284" s="9"/>
      <c r="N4284" s="8"/>
      <c r="O4284" s="8"/>
      <c r="P4284" s="9"/>
      <c r="Q4284" s="8"/>
      <c r="R4284" s="8"/>
      <c r="S4284" s="9"/>
      <c r="T4284" s="8"/>
      <c r="U4284" s="8"/>
      <c r="V4284" s="9"/>
      <c r="W4284" s="8"/>
      <c r="X4284" s="8"/>
      <c r="Y4284" s="9"/>
      <c r="Z4284" s="8"/>
      <c r="AA4284" s="8"/>
      <c r="AB4284" s="9"/>
      <c r="AD4284" s="8"/>
      <c r="AE4284" s="9"/>
      <c r="AF4284" s="8"/>
      <c r="AG4284" s="8"/>
      <c r="AH4284" s="3"/>
      <c r="AI4284" s="8"/>
    </row>
    <row r="4285" spans="1:35" s="10" customFormat="1" ht="18.95" customHeight="1" x14ac:dyDescent="0.25">
      <c r="A4285" s="8"/>
      <c r="B4285" s="8"/>
      <c r="C4285" s="8"/>
      <c r="D4285" s="9"/>
      <c r="E4285" s="8"/>
      <c r="F4285" s="8"/>
      <c r="G4285" s="9"/>
      <c r="H4285" s="8"/>
      <c r="I4285" s="8"/>
      <c r="J4285" s="9"/>
      <c r="K4285" s="8"/>
      <c r="L4285" s="8"/>
      <c r="M4285" s="9"/>
      <c r="N4285" s="8"/>
      <c r="O4285" s="8"/>
      <c r="P4285" s="9"/>
      <c r="Q4285" s="8"/>
      <c r="R4285" s="8"/>
      <c r="S4285" s="9"/>
      <c r="T4285" s="8"/>
      <c r="U4285" s="8"/>
      <c r="V4285" s="9"/>
      <c r="W4285" s="8"/>
      <c r="X4285" s="8"/>
      <c r="Y4285" s="9"/>
      <c r="Z4285" s="8"/>
      <c r="AA4285" s="8"/>
      <c r="AB4285" s="9"/>
      <c r="AD4285" s="8"/>
      <c r="AE4285" s="9"/>
      <c r="AF4285" s="8"/>
      <c r="AG4285" s="8"/>
      <c r="AH4285" s="3"/>
      <c r="AI4285" s="8"/>
    </row>
    <row r="4286" spans="1:35" s="10" customFormat="1" ht="18.95" customHeight="1" x14ac:dyDescent="0.25">
      <c r="A4286" s="8"/>
      <c r="B4286" s="8"/>
      <c r="C4286" s="8"/>
      <c r="D4286" s="9"/>
      <c r="E4286" s="8"/>
      <c r="F4286" s="8"/>
      <c r="G4286" s="9"/>
      <c r="H4286" s="8"/>
      <c r="I4286" s="8"/>
      <c r="J4286" s="9"/>
      <c r="K4286" s="8"/>
      <c r="L4286" s="8"/>
      <c r="M4286" s="9"/>
      <c r="N4286" s="8"/>
      <c r="O4286" s="8"/>
      <c r="P4286" s="9"/>
      <c r="Q4286" s="8"/>
      <c r="R4286" s="8"/>
      <c r="S4286" s="9"/>
      <c r="T4286" s="8"/>
      <c r="U4286" s="8"/>
      <c r="V4286" s="9"/>
      <c r="W4286" s="8"/>
      <c r="X4286" s="8"/>
      <c r="Y4286" s="9"/>
      <c r="Z4286" s="8"/>
      <c r="AA4286" s="8"/>
      <c r="AB4286" s="9"/>
      <c r="AD4286" s="8"/>
      <c r="AE4286" s="9"/>
      <c r="AF4286" s="8"/>
      <c r="AG4286" s="8"/>
      <c r="AH4286" s="3"/>
      <c r="AI4286" s="8"/>
    </row>
    <row r="4287" spans="1:35" s="10" customFormat="1" ht="18.95" customHeight="1" x14ac:dyDescent="0.25">
      <c r="A4287" s="8"/>
      <c r="B4287" s="8"/>
      <c r="C4287" s="8"/>
      <c r="D4287" s="9"/>
      <c r="E4287" s="8"/>
      <c r="F4287" s="8"/>
      <c r="G4287" s="9"/>
      <c r="H4287" s="8"/>
      <c r="I4287" s="8"/>
      <c r="J4287" s="9"/>
      <c r="K4287" s="8"/>
      <c r="L4287" s="8"/>
      <c r="M4287" s="9"/>
      <c r="N4287" s="8"/>
      <c r="O4287" s="8"/>
      <c r="P4287" s="9"/>
      <c r="Q4287" s="8"/>
      <c r="R4287" s="8"/>
      <c r="S4287" s="9"/>
      <c r="T4287" s="8"/>
      <c r="U4287" s="8"/>
      <c r="V4287" s="9"/>
      <c r="W4287" s="8"/>
      <c r="X4287" s="8"/>
      <c r="Y4287" s="9"/>
      <c r="Z4287" s="8"/>
      <c r="AA4287" s="8"/>
      <c r="AB4287" s="9"/>
      <c r="AD4287" s="8"/>
      <c r="AE4287" s="9"/>
      <c r="AF4287" s="8"/>
      <c r="AG4287" s="8"/>
      <c r="AH4287" s="3"/>
      <c r="AI4287" s="8"/>
    </row>
    <row r="4288" spans="1:35" s="10" customFormat="1" ht="18.95" customHeight="1" x14ac:dyDescent="0.25">
      <c r="A4288" s="8"/>
      <c r="B4288" s="8"/>
      <c r="C4288" s="8"/>
      <c r="D4288" s="9"/>
      <c r="E4288" s="8"/>
      <c r="F4288" s="8"/>
      <c r="G4288" s="9"/>
      <c r="H4288" s="8"/>
      <c r="I4288" s="8"/>
      <c r="J4288" s="9"/>
      <c r="K4288" s="8"/>
      <c r="L4288" s="8"/>
      <c r="M4288" s="9"/>
      <c r="N4288" s="8"/>
      <c r="O4288" s="8"/>
      <c r="P4288" s="9"/>
      <c r="Q4288" s="8"/>
      <c r="R4288" s="8"/>
      <c r="S4288" s="9"/>
      <c r="T4288" s="8"/>
      <c r="U4288" s="8"/>
      <c r="V4288" s="9"/>
      <c r="W4288" s="8"/>
      <c r="X4288" s="8"/>
      <c r="Y4288" s="9"/>
      <c r="Z4288" s="8"/>
      <c r="AA4288" s="8"/>
      <c r="AB4288" s="9"/>
      <c r="AD4288" s="8"/>
      <c r="AE4288" s="9"/>
      <c r="AF4288" s="8"/>
      <c r="AG4288" s="8"/>
      <c r="AH4288" s="3"/>
      <c r="AI4288" s="8"/>
    </row>
    <row r="4289" spans="1:35" s="10" customFormat="1" ht="18.95" customHeight="1" x14ac:dyDescent="0.25">
      <c r="A4289" s="8"/>
      <c r="B4289" s="8"/>
      <c r="C4289" s="8"/>
      <c r="D4289" s="9"/>
      <c r="E4289" s="8"/>
      <c r="F4289" s="8"/>
      <c r="G4289" s="9"/>
      <c r="H4289" s="8"/>
      <c r="I4289" s="8"/>
      <c r="J4289" s="9"/>
      <c r="K4289" s="8"/>
      <c r="L4289" s="8"/>
      <c r="M4289" s="9"/>
      <c r="N4289" s="8"/>
      <c r="O4289" s="8"/>
      <c r="P4289" s="9"/>
      <c r="Q4289" s="8"/>
      <c r="R4289" s="8"/>
      <c r="S4289" s="9"/>
      <c r="T4289" s="8"/>
      <c r="U4289" s="8"/>
      <c r="V4289" s="9"/>
      <c r="W4289" s="8"/>
      <c r="X4289" s="8"/>
      <c r="Y4289" s="9"/>
      <c r="Z4289" s="8"/>
      <c r="AA4289" s="8"/>
      <c r="AB4289" s="9"/>
      <c r="AD4289" s="8"/>
      <c r="AE4289" s="9"/>
      <c r="AF4289" s="8"/>
      <c r="AG4289" s="8"/>
      <c r="AH4289" s="3"/>
      <c r="AI4289" s="8"/>
    </row>
    <row r="4290" spans="1:35" s="10" customFormat="1" ht="18.95" customHeight="1" x14ac:dyDescent="0.25">
      <c r="A4290" s="8"/>
      <c r="B4290" s="8"/>
      <c r="C4290" s="8"/>
      <c r="D4290" s="9"/>
      <c r="E4290" s="8"/>
      <c r="F4290" s="8"/>
      <c r="G4290" s="9"/>
      <c r="H4290" s="8"/>
      <c r="I4290" s="8"/>
      <c r="J4290" s="9"/>
      <c r="K4290" s="8"/>
      <c r="L4290" s="8"/>
      <c r="M4290" s="9"/>
      <c r="N4290" s="8"/>
      <c r="O4290" s="8"/>
      <c r="P4290" s="9"/>
      <c r="Q4290" s="8"/>
      <c r="R4290" s="8"/>
      <c r="S4290" s="9"/>
      <c r="T4290" s="8"/>
      <c r="U4290" s="8"/>
      <c r="V4290" s="9"/>
      <c r="W4290" s="8"/>
      <c r="X4290" s="8"/>
      <c r="Y4290" s="9"/>
      <c r="Z4290" s="8"/>
      <c r="AA4290" s="8"/>
      <c r="AB4290" s="9"/>
      <c r="AD4290" s="8"/>
      <c r="AE4290" s="9"/>
      <c r="AF4290" s="8"/>
      <c r="AG4290" s="8"/>
      <c r="AH4290" s="3"/>
      <c r="AI4290" s="8"/>
    </row>
    <row r="4291" spans="1:35" s="10" customFormat="1" ht="18.95" customHeight="1" x14ac:dyDescent="0.25">
      <c r="A4291" s="8"/>
      <c r="B4291" s="8"/>
      <c r="C4291" s="8"/>
      <c r="D4291" s="9"/>
      <c r="E4291" s="8"/>
      <c r="F4291" s="8"/>
      <c r="G4291" s="9"/>
      <c r="H4291" s="8"/>
      <c r="I4291" s="8"/>
      <c r="J4291" s="9"/>
      <c r="K4291" s="8"/>
      <c r="L4291" s="8"/>
      <c r="M4291" s="9"/>
      <c r="N4291" s="8"/>
      <c r="O4291" s="8"/>
      <c r="P4291" s="9"/>
      <c r="Q4291" s="8"/>
      <c r="R4291" s="8"/>
      <c r="S4291" s="9"/>
      <c r="T4291" s="8"/>
      <c r="U4291" s="8"/>
      <c r="V4291" s="9"/>
      <c r="W4291" s="8"/>
      <c r="X4291" s="8"/>
      <c r="Y4291" s="9"/>
      <c r="Z4291" s="8"/>
      <c r="AA4291" s="8"/>
      <c r="AB4291" s="9"/>
      <c r="AD4291" s="8"/>
      <c r="AE4291" s="9"/>
      <c r="AF4291" s="8"/>
      <c r="AG4291" s="8"/>
      <c r="AH4291" s="3"/>
      <c r="AI4291" s="8"/>
    </row>
    <row r="4292" spans="1:35" s="10" customFormat="1" ht="18.95" customHeight="1" x14ac:dyDescent="0.25">
      <c r="A4292" s="8"/>
      <c r="B4292" s="8"/>
      <c r="C4292" s="8"/>
      <c r="D4292" s="9"/>
      <c r="E4292" s="8"/>
      <c r="F4292" s="8"/>
      <c r="G4292" s="9"/>
      <c r="H4292" s="8"/>
      <c r="I4292" s="8"/>
      <c r="J4292" s="9"/>
      <c r="K4292" s="8"/>
      <c r="L4292" s="8"/>
      <c r="M4292" s="9"/>
      <c r="N4292" s="8"/>
      <c r="O4292" s="8"/>
      <c r="P4292" s="9"/>
      <c r="Q4292" s="8"/>
      <c r="R4292" s="8"/>
      <c r="S4292" s="9"/>
      <c r="T4292" s="8"/>
      <c r="U4292" s="8"/>
      <c r="V4292" s="9"/>
      <c r="W4292" s="8"/>
      <c r="X4292" s="8"/>
      <c r="Y4292" s="9"/>
      <c r="Z4292" s="8"/>
      <c r="AA4292" s="8"/>
      <c r="AB4292" s="9"/>
      <c r="AD4292" s="8"/>
      <c r="AE4292" s="9"/>
      <c r="AF4292" s="8"/>
      <c r="AG4292" s="8"/>
      <c r="AH4292" s="3"/>
      <c r="AI4292" s="8"/>
    </row>
    <row r="4293" spans="1:35" s="10" customFormat="1" ht="18.95" customHeight="1" x14ac:dyDescent="0.25">
      <c r="A4293" s="8"/>
      <c r="B4293" s="8"/>
      <c r="C4293" s="8"/>
      <c r="D4293" s="9"/>
      <c r="E4293" s="8"/>
      <c r="F4293" s="8"/>
      <c r="G4293" s="9"/>
      <c r="H4293" s="8"/>
      <c r="I4293" s="8"/>
      <c r="J4293" s="9"/>
      <c r="K4293" s="8"/>
      <c r="L4293" s="8"/>
      <c r="M4293" s="9"/>
      <c r="N4293" s="8"/>
      <c r="O4293" s="8"/>
      <c r="P4293" s="9"/>
      <c r="Q4293" s="8"/>
      <c r="R4293" s="8"/>
      <c r="S4293" s="9"/>
      <c r="T4293" s="8"/>
      <c r="U4293" s="8"/>
      <c r="V4293" s="9"/>
      <c r="W4293" s="8"/>
      <c r="X4293" s="8"/>
      <c r="Y4293" s="9"/>
      <c r="Z4293" s="8"/>
      <c r="AA4293" s="8"/>
      <c r="AB4293" s="9"/>
      <c r="AD4293" s="8"/>
      <c r="AE4293" s="9"/>
      <c r="AF4293" s="8"/>
      <c r="AG4293" s="8"/>
      <c r="AH4293" s="3"/>
      <c r="AI4293" s="8"/>
    </row>
    <row r="4294" spans="1:35" s="10" customFormat="1" ht="18.95" customHeight="1" x14ac:dyDescent="0.25">
      <c r="A4294" s="8"/>
      <c r="B4294" s="8"/>
      <c r="C4294" s="8"/>
      <c r="D4294" s="9"/>
      <c r="E4294" s="8"/>
      <c r="F4294" s="8"/>
      <c r="G4294" s="9"/>
      <c r="H4294" s="8"/>
      <c r="I4294" s="8"/>
      <c r="J4294" s="9"/>
      <c r="K4294" s="8"/>
      <c r="L4294" s="8"/>
      <c r="M4294" s="9"/>
      <c r="N4294" s="8"/>
      <c r="O4294" s="8"/>
      <c r="P4294" s="9"/>
      <c r="Q4294" s="8"/>
      <c r="R4294" s="8"/>
      <c r="S4294" s="9"/>
      <c r="T4294" s="8"/>
      <c r="U4294" s="8"/>
      <c r="V4294" s="9"/>
      <c r="W4294" s="8"/>
      <c r="X4294" s="8"/>
      <c r="Y4294" s="9"/>
      <c r="Z4294" s="8"/>
      <c r="AA4294" s="8"/>
      <c r="AB4294" s="9"/>
      <c r="AD4294" s="8"/>
      <c r="AE4294" s="9"/>
      <c r="AF4294" s="8"/>
      <c r="AG4294" s="8"/>
      <c r="AH4294" s="3"/>
      <c r="AI4294" s="8"/>
    </row>
    <row r="4295" spans="1:35" s="10" customFormat="1" ht="18.95" customHeight="1" x14ac:dyDescent="0.25">
      <c r="A4295" s="8"/>
      <c r="B4295" s="8"/>
      <c r="C4295" s="8"/>
      <c r="D4295" s="9"/>
      <c r="E4295" s="8"/>
      <c r="F4295" s="8"/>
      <c r="G4295" s="9"/>
      <c r="H4295" s="8"/>
      <c r="I4295" s="8"/>
      <c r="J4295" s="9"/>
      <c r="K4295" s="8"/>
      <c r="L4295" s="8"/>
      <c r="M4295" s="9"/>
      <c r="N4295" s="8"/>
      <c r="O4295" s="8"/>
      <c r="P4295" s="9"/>
      <c r="Q4295" s="8"/>
      <c r="R4295" s="8"/>
      <c r="S4295" s="9"/>
      <c r="T4295" s="8"/>
      <c r="U4295" s="8"/>
      <c r="V4295" s="9"/>
      <c r="W4295" s="8"/>
      <c r="X4295" s="8"/>
      <c r="Y4295" s="9"/>
      <c r="Z4295" s="8"/>
      <c r="AA4295" s="8"/>
      <c r="AB4295" s="9"/>
      <c r="AD4295" s="8"/>
      <c r="AE4295" s="9"/>
      <c r="AF4295" s="8"/>
      <c r="AG4295" s="8"/>
      <c r="AH4295" s="3"/>
      <c r="AI4295" s="8"/>
    </row>
    <row r="4296" spans="1:35" s="10" customFormat="1" ht="18.95" customHeight="1" x14ac:dyDescent="0.25">
      <c r="A4296" s="8"/>
      <c r="B4296" s="8"/>
      <c r="C4296" s="8"/>
      <c r="D4296" s="9"/>
      <c r="E4296" s="8"/>
      <c r="F4296" s="8"/>
      <c r="G4296" s="9"/>
      <c r="H4296" s="8"/>
      <c r="I4296" s="8"/>
      <c r="J4296" s="9"/>
      <c r="K4296" s="8"/>
      <c r="L4296" s="8"/>
      <c r="M4296" s="9"/>
      <c r="N4296" s="8"/>
      <c r="O4296" s="8"/>
      <c r="P4296" s="9"/>
      <c r="Q4296" s="8"/>
      <c r="R4296" s="8"/>
      <c r="S4296" s="9"/>
      <c r="T4296" s="8"/>
      <c r="U4296" s="8"/>
      <c r="V4296" s="9"/>
      <c r="W4296" s="8"/>
      <c r="X4296" s="8"/>
      <c r="Y4296" s="9"/>
      <c r="Z4296" s="8"/>
      <c r="AA4296" s="8"/>
      <c r="AB4296" s="9"/>
      <c r="AD4296" s="8"/>
      <c r="AE4296" s="9"/>
      <c r="AF4296" s="8"/>
      <c r="AG4296" s="8"/>
      <c r="AH4296" s="3"/>
      <c r="AI4296" s="8"/>
    </row>
    <row r="4297" spans="1:35" s="10" customFormat="1" ht="18.95" customHeight="1" x14ac:dyDescent="0.25">
      <c r="A4297" s="8"/>
      <c r="B4297" s="8"/>
      <c r="C4297" s="8"/>
      <c r="D4297" s="9"/>
      <c r="E4297" s="8"/>
      <c r="F4297" s="8"/>
      <c r="G4297" s="9"/>
      <c r="H4297" s="8"/>
      <c r="I4297" s="8"/>
      <c r="J4297" s="9"/>
      <c r="K4297" s="8"/>
      <c r="L4297" s="8"/>
      <c r="M4297" s="9"/>
      <c r="N4297" s="8"/>
      <c r="O4297" s="8"/>
      <c r="P4297" s="9"/>
      <c r="Q4297" s="8"/>
      <c r="R4297" s="8"/>
      <c r="S4297" s="9"/>
      <c r="T4297" s="8"/>
      <c r="U4297" s="8"/>
      <c r="V4297" s="9"/>
      <c r="W4297" s="8"/>
      <c r="X4297" s="8"/>
      <c r="Y4297" s="9"/>
      <c r="Z4297" s="8"/>
      <c r="AA4297" s="8"/>
      <c r="AB4297" s="9"/>
      <c r="AD4297" s="8"/>
      <c r="AE4297" s="9"/>
      <c r="AF4297" s="8"/>
      <c r="AG4297" s="8"/>
      <c r="AH4297" s="3"/>
      <c r="AI4297" s="8"/>
    </row>
    <row r="4298" spans="1:35" s="10" customFormat="1" ht="18.95" customHeight="1" x14ac:dyDescent="0.25">
      <c r="A4298" s="8"/>
      <c r="B4298" s="8"/>
      <c r="C4298" s="8"/>
      <c r="D4298" s="9"/>
      <c r="E4298" s="8"/>
      <c r="F4298" s="8"/>
      <c r="G4298" s="9"/>
      <c r="H4298" s="8"/>
      <c r="I4298" s="8"/>
      <c r="J4298" s="9"/>
      <c r="K4298" s="8"/>
      <c r="L4298" s="8"/>
      <c r="M4298" s="9"/>
      <c r="N4298" s="8"/>
      <c r="O4298" s="8"/>
      <c r="P4298" s="9"/>
      <c r="Q4298" s="8"/>
      <c r="R4298" s="8"/>
      <c r="S4298" s="9"/>
      <c r="T4298" s="8"/>
      <c r="U4298" s="8"/>
      <c r="V4298" s="9"/>
      <c r="W4298" s="8"/>
      <c r="X4298" s="8"/>
      <c r="Y4298" s="9"/>
      <c r="Z4298" s="8"/>
      <c r="AA4298" s="8"/>
      <c r="AB4298" s="9"/>
      <c r="AD4298" s="8"/>
      <c r="AE4298" s="9"/>
      <c r="AF4298" s="8"/>
      <c r="AG4298" s="8"/>
      <c r="AH4298" s="3"/>
      <c r="AI4298" s="8"/>
    </row>
    <row r="4299" spans="1:35" s="10" customFormat="1" ht="18.95" customHeight="1" x14ac:dyDescent="0.25">
      <c r="A4299" s="8"/>
      <c r="B4299" s="8"/>
      <c r="C4299" s="8"/>
      <c r="D4299" s="9"/>
      <c r="E4299" s="8"/>
      <c r="F4299" s="8"/>
      <c r="G4299" s="9"/>
      <c r="H4299" s="8"/>
      <c r="I4299" s="8"/>
      <c r="J4299" s="9"/>
      <c r="K4299" s="8"/>
      <c r="L4299" s="8"/>
      <c r="M4299" s="9"/>
      <c r="N4299" s="8"/>
      <c r="O4299" s="8"/>
      <c r="P4299" s="9"/>
      <c r="Q4299" s="8"/>
      <c r="R4299" s="8"/>
      <c r="S4299" s="9"/>
      <c r="T4299" s="8"/>
      <c r="U4299" s="8"/>
      <c r="V4299" s="9"/>
      <c r="W4299" s="8"/>
      <c r="X4299" s="8"/>
      <c r="Y4299" s="9"/>
      <c r="Z4299" s="8"/>
      <c r="AA4299" s="8"/>
      <c r="AB4299" s="9"/>
      <c r="AD4299" s="8"/>
      <c r="AE4299" s="9"/>
      <c r="AF4299" s="8"/>
      <c r="AG4299" s="8"/>
      <c r="AH4299" s="3"/>
      <c r="AI4299" s="8"/>
    </row>
    <row r="4300" spans="1:35" s="10" customFormat="1" ht="18.95" customHeight="1" x14ac:dyDescent="0.25">
      <c r="A4300" s="8"/>
      <c r="B4300" s="8"/>
      <c r="C4300" s="8"/>
      <c r="D4300" s="9"/>
      <c r="E4300" s="8"/>
      <c r="F4300" s="8"/>
      <c r="G4300" s="9"/>
      <c r="H4300" s="8"/>
      <c r="I4300" s="8"/>
      <c r="J4300" s="9"/>
      <c r="K4300" s="8"/>
      <c r="L4300" s="8"/>
      <c r="M4300" s="9"/>
      <c r="N4300" s="8"/>
      <c r="O4300" s="8"/>
      <c r="P4300" s="9"/>
      <c r="Q4300" s="8"/>
      <c r="R4300" s="8"/>
      <c r="S4300" s="9"/>
      <c r="T4300" s="8"/>
      <c r="U4300" s="8"/>
      <c r="V4300" s="9"/>
      <c r="W4300" s="8"/>
      <c r="X4300" s="8"/>
      <c r="Y4300" s="9"/>
      <c r="Z4300" s="8"/>
      <c r="AA4300" s="8"/>
      <c r="AB4300" s="9"/>
      <c r="AD4300" s="8"/>
      <c r="AE4300" s="9"/>
      <c r="AF4300" s="8"/>
      <c r="AG4300" s="8"/>
      <c r="AH4300" s="3"/>
      <c r="AI4300" s="8"/>
    </row>
    <row r="4301" spans="1:35" s="10" customFormat="1" ht="18.95" customHeight="1" x14ac:dyDescent="0.25">
      <c r="A4301" s="8"/>
      <c r="B4301" s="8"/>
      <c r="C4301" s="8"/>
      <c r="D4301" s="9"/>
      <c r="E4301" s="8"/>
      <c r="F4301" s="8"/>
      <c r="G4301" s="9"/>
      <c r="H4301" s="8"/>
      <c r="I4301" s="8"/>
      <c r="J4301" s="9"/>
      <c r="K4301" s="8"/>
      <c r="L4301" s="8"/>
      <c r="M4301" s="9"/>
      <c r="N4301" s="8"/>
      <c r="O4301" s="8"/>
      <c r="P4301" s="9"/>
      <c r="Q4301" s="8"/>
      <c r="R4301" s="8"/>
      <c r="S4301" s="9"/>
      <c r="T4301" s="8"/>
      <c r="U4301" s="8"/>
      <c r="V4301" s="9"/>
      <c r="W4301" s="8"/>
      <c r="X4301" s="8"/>
      <c r="Y4301" s="9"/>
      <c r="Z4301" s="8"/>
      <c r="AA4301" s="8"/>
      <c r="AB4301" s="9"/>
      <c r="AD4301" s="8"/>
      <c r="AE4301" s="9"/>
      <c r="AF4301" s="8"/>
      <c r="AG4301" s="8"/>
      <c r="AH4301" s="3"/>
      <c r="AI4301" s="8"/>
    </row>
    <row r="4302" spans="1:35" s="10" customFormat="1" ht="18.95" customHeight="1" x14ac:dyDescent="0.25">
      <c r="A4302" s="8"/>
      <c r="B4302" s="8"/>
      <c r="C4302" s="8"/>
      <c r="D4302" s="9"/>
      <c r="E4302" s="8"/>
      <c r="F4302" s="8"/>
      <c r="G4302" s="9"/>
      <c r="H4302" s="8"/>
      <c r="I4302" s="8"/>
      <c r="J4302" s="9"/>
      <c r="K4302" s="8"/>
      <c r="L4302" s="8"/>
      <c r="M4302" s="9"/>
      <c r="N4302" s="8"/>
      <c r="O4302" s="8"/>
      <c r="P4302" s="9"/>
      <c r="Q4302" s="8"/>
      <c r="R4302" s="8"/>
      <c r="S4302" s="9"/>
      <c r="T4302" s="8"/>
      <c r="U4302" s="8"/>
      <c r="V4302" s="9"/>
      <c r="W4302" s="8"/>
      <c r="X4302" s="8"/>
      <c r="Y4302" s="9"/>
      <c r="Z4302" s="8"/>
      <c r="AA4302" s="8"/>
      <c r="AB4302" s="9"/>
      <c r="AD4302" s="8"/>
      <c r="AE4302" s="9"/>
      <c r="AF4302" s="8"/>
      <c r="AG4302" s="8"/>
      <c r="AH4302" s="3"/>
      <c r="AI4302" s="8"/>
    </row>
    <row r="4303" spans="1:35" s="10" customFormat="1" ht="18.95" customHeight="1" x14ac:dyDescent="0.25">
      <c r="A4303" s="8"/>
      <c r="B4303" s="8"/>
      <c r="C4303" s="8"/>
      <c r="D4303" s="9"/>
      <c r="E4303" s="8"/>
      <c r="F4303" s="8"/>
      <c r="G4303" s="9"/>
      <c r="H4303" s="8"/>
      <c r="I4303" s="8"/>
      <c r="J4303" s="9"/>
      <c r="K4303" s="8"/>
      <c r="L4303" s="8"/>
      <c r="M4303" s="9"/>
      <c r="N4303" s="8"/>
      <c r="O4303" s="8"/>
      <c r="P4303" s="9"/>
      <c r="Q4303" s="8"/>
      <c r="R4303" s="8"/>
      <c r="S4303" s="9"/>
      <c r="T4303" s="8"/>
      <c r="U4303" s="8"/>
      <c r="V4303" s="9"/>
      <c r="W4303" s="8"/>
      <c r="X4303" s="8"/>
      <c r="Y4303" s="9"/>
      <c r="Z4303" s="8"/>
      <c r="AA4303" s="8"/>
      <c r="AB4303" s="9"/>
      <c r="AD4303" s="8"/>
      <c r="AE4303" s="9"/>
      <c r="AF4303" s="8"/>
      <c r="AG4303" s="8"/>
      <c r="AH4303" s="3"/>
      <c r="AI4303" s="8"/>
    </row>
    <row r="4304" spans="1:35" s="10" customFormat="1" ht="18.95" customHeight="1" x14ac:dyDescent="0.25">
      <c r="A4304" s="8"/>
      <c r="B4304" s="8"/>
      <c r="C4304" s="8"/>
      <c r="D4304" s="9"/>
      <c r="E4304" s="8"/>
      <c r="F4304" s="8"/>
      <c r="G4304" s="9"/>
      <c r="H4304" s="8"/>
      <c r="I4304" s="8"/>
      <c r="J4304" s="9"/>
      <c r="K4304" s="8"/>
      <c r="L4304" s="8"/>
      <c r="M4304" s="9"/>
      <c r="N4304" s="8"/>
      <c r="O4304" s="8"/>
      <c r="P4304" s="9"/>
      <c r="Q4304" s="8"/>
      <c r="R4304" s="8"/>
      <c r="S4304" s="9"/>
      <c r="T4304" s="8"/>
      <c r="U4304" s="8"/>
      <c r="V4304" s="9"/>
      <c r="W4304" s="8"/>
      <c r="X4304" s="8"/>
      <c r="Y4304" s="9"/>
      <c r="Z4304" s="8"/>
      <c r="AA4304" s="8"/>
      <c r="AB4304" s="9"/>
      <c r="AD4304" s="8"/>
      <c r="AE4304" s="9"/>
      <c r="AF4304" s="8"/>
      <c r="AG4304" s="8"/>
      <c r="AH4304" s="3"/>
      <c r="AI4304" s="8"/>
    </row>
    <row r="4305" spans="1:35" s="10" customFormat="1" ht="18.95" customHeight="1" x14ac:dyDescent="0.25">
      <c r="A4305" s="8"/>
      <c r="B4305" s="8"/>
      <c r="C4305" s="8"/>
      <c r="D4305" s="9"/>
      <c r="E4305" s="8"/>
      <c r="F4305" s="8"/>
      <c r="G4305" s="9"/>
      <c r="H4305" s="8"/>
      <c r="I4305" s="8"/>
      <c r="J4305" s="9"/>
      <c r="K4305" s="8"/>
      <c r="L4305" s="8"/>
      <c r="M4305" s="9"/>
      <c r="N4305" s="8"/>
      <c r="O4305" s="8"/>
      <c r="P4305" s="9"/>
      <c r="Q4305" s="8"/>
      <c r="R4305" s="8"/>
      <c r="S4305" s="9"/>
      <c r="T4305" s="8"/>
      <c r="U4305" s="8"/>
      <c r="V4305" s="9"/>
      <c r="W4305" s="8"/>
      <c r="X4305" s="8"/>
      <c r="Y4305" s="9"/>
      <c r="Z4305" s="8"/>
      <c r="AA4305" s="8"/>
      <c r="AB4305" s="9"/>
      <c r="AD4305" s="8"/>
      <c r="AE4305" s="9"/>
      <c r="AF4305" s="8"/>
      <c r="AG4305" s="8"/>
      <c r="AH4305" s="3"/>
      <c r="AI4305" s="8"/>
    </row>
    <row r="4306" spans="1:35" s="10" customFormat="1" ht="18.95" customHeight="1" x14ac:dyDescent="0.25">
      <c r="A4306" s="8"/>
      <c r="B4306" s="8"/>
      <c r="C4306" s="8"/>
      <c r="D4306" s="9"/>
      <c r="E4306" s="8"/>
      <c r="F4306" s="8"/>
      <c r="G4306" s="9"/>
      <c r="H4306" s="8"/>
      <c r="I4306" s="8"/>
      <c r="J4306" s="9"/>
      <c r="K4306" s="8"/>
      <c r="L4306" s="8"/>
      <c r="M4306" s="9"/>
      <c r="N4306" s="8"/>
      <c r="O4306" s="8"/>
      <c r="P4306" s="9"/>
      <c r="Q4306" s="8"/>
      <c r="R4306" s="8"/>
      <c r="S4306" s="9"/>
      <c r="T4306" s="8"/>
      <c r="U4306" s="8"/>
      <c r="V4306" s="9"/>
      <c r="W4306" s="8"/>
      <c r="X4306" s="8"/>
      <c r="Y4306" s="9"/>
      <c r="Z4306" s="8"/>
      <c r="AA4306" s="8"/>
      <c r="AB4306" s="9"/>
      <c r="AD4306" s="8"/>
      <c r="AE4306" s="9"/>
      <c r="AF4306" s="8"/>
      <c r="AG4306" s="8"/>
      <c r="AH4306" s="3"/>
      <c r="AI4306" s="8"/>
    </row>
    <row r="4307" spans="1:35" s="10" customFormat="1" ht="18.95" customHeight="1" x14ac:dyDescent="0.25">
      <c r="A4307" s="8"/>
      <c r="B4307" s="8"/>
      <c r="C4307" s="8"/>
      <c r="D4307" s="9"/>
      <c r="E4307" s="8"/>
      <c r="F4307" s="8"/>
      <c r="G4307" s="9"/>
      <c r="H4307" s="8"/>
      <c r="I4307" s="8"/>
      <c r="J4307" s="9"/>
      <c r="K4307" s="8"/>
      <c r="L4307" s="8"/>
      <c r="M4307" s="9"/>
      <c r="N4307" s="8"/>
      <c r="O4307" s="8"/>
      <c r="P4307" s="9"/>
      <c r="Q4307" s="8"/>
      <c r="R4307" s="8"/>
      <c r="S4307" s="9"/>
      <c r="T4307" s="8"/>
      <c r="U4307" s="8"/>
      <c r="V4307" s="9"/>
      <c r="W4307" s="8"/>
      <c r="X4307" s="8"/>
      <c r="Y4307" s="9"/>
      <c r="Z4307" s="8"/>
      <c r="AA4307" s="8"/>
      <c r="AB4307" s="9"/>
      <c r="AD4307" s="8"/>
      <c r="AE4307" s="9"/>
      <c r="AF4307" s="8"/>
      <c r="AG4307" s="8"/>
      <c r="AH4307" s="3"/>
      <c r="AI4307" s="8"/>
    </row>
    <row r="4308" spans="1:35" s="10" customFormat="1" ht="18.95" customHeight="1" x14ac:dyDescent="0.25">
      <c r="A4308" s="8"/>
      <c r="B4308" s="8"/>
      <c r="C4308" s="8"/>
      <c r="D4308" s="9"/>
      <c r="E4308" s="8"/>
      <c r="F4308" s="8"/>
      <c r="G4308" s="9"/>
      <c r="H4308" s="8"/>
      <c r="I4308" s="8"/>
      <c r="J4308" s="9"/>
      <c r="K4308" s="8"/>
      <c r="L4308" s="8"/>
      <c r="M4308" s="9"/>
      <c r="N4308" s="8"/>
      <c r="O4308" s="8"/>
      <c r="P4308" s="9"/>
      <c r="Q4308" s="8"/>
      <c r="R4308" s="8"/>
      <c r="S4308" s="9"/>
      <c r="T4308" s="8"/>
      <c r="U4308" s="8"/>
      <c r="V4308" s="9"/>
      <c r="W4308" s="8"/>
      <c r="X4308" s="8"/>
      <c r="Y4308" s="9"/>
      <c r="Z4308" s="8"/>
      <c r="AA4308" s="8"/>
      <c r="AB4308" s="9"/>
      <c r="AD4308" s="8"/>
      <c r="AE4308" s="9"/>
      <c r="AF4308" s="8"/>
      <c r="AG4308" s="8"/>
      <c r="AH4308" s="3"/>
      <c r="AI4308" s="8"/>
    </row>
    <row r="4309" spans="1:35" s="10" customFormat="1" ht="18.95" customHeight="1" x14ac:dyDescent="0.25">
      <c r="A4309" s="8"/>
      <c r="B4309" s="8"/>
      <c r="C4309" s="8"/>
      <c r="D4309" s="9"/>
      <c r="E4309" s="8"/>
      <c r="F4309" s="8"/>
      <c r="G4309" s="9"/>
      <c r="H4309" s="8"/>
      <c r="I4309" s="8"/>
      <c r="J4309" s="9"/>
      <c r="K4309" s="8"/>
      <c r="L4309" s="8"/>
      <c r="M4309" s="9"/>
      <c r="N4309" s="8"/>
      <c r="O4309" s="8"/>
      <c r="P4309" s="9"/>
      <c r="Q4309" s="8"/>
      <c r="R4309" s="8"/>
      <c r="S4309" s="9"/>
      <c r="T4309" s="8"/>
      <c r="U4309" s="8"/>
      <c r="V4309" s="9"/>
      <c r="W4309" s="8"/>
      <c r="X4309" s="8"/>
      <c r="Y4309" s="9"/>
      <c r="Z4309" s="8"/>
      <c r="AA4309" s="8"/>
      <c r="AB4309" s="9"/>
      <c r="AD4309" s="8"/>
      <c r="AE4309" s="9"/>
      <c r="AF4309" s="8"/>
      <c r="AG4309" s="8"/>
      <c r="AH4309" s="3"/>
      <c r="AI4309" s="8"/>
    </row>
    <row r="4310" spans="1:35" s="10" customFormat="1" ht="18.95" customHeight="1" x14ac:dyDescent="0.25">
      <c r="A4310" s="8"/>
      <c r="B4310" s="8"/>
      <c r="C4310" s="8"/>
      <c r="D4310" s="9"/>
      <c r="E4310" s="8"/>
      <c r="F4310" s="8"/>
      <c r="G4310" s="9"/>
      <c r="H4310" s="8"/>
      <c r="I4310" s="8"/>
      <c r="J4310" s="9"/>
      <c r="K4310" s="8"/>
      <c r="L4310" s="8"/>
      <c r="M4310" s="9"/>
      <c r="N4310" s="8"/>
      <c r="O4310" s="8"/>
      <c r="P4310" s="9"/>
      <c r="Q4310" s="8"/>
      <c r="R4310" s="8"/>
      <c r="S4310" s="9"/>
      <c r="T4310" s="8"/>
      <c r="U4310" s="8"/>
      <c r="V4310" s="9"/>
      <c r="W4310" s="8"/>
      <c r="X4310" s="8"/>
      <c r="Y4310" s="9"/>
      <c r="Z4310" s="8"/>
      <c r="AA4310" s="8"/>
      <c r="AB4310" s="9"/>
      <c r="AD4310" s="8"/>
      <c r="AE4310" s="9"/>
      <c r="AF4310" s="8"/>
      <c r="AG4310" s="8"/>
      <c r="AH4310" s="3"/>
      <c r="AI4310" s="8"/>
    </row>
    <row r="4311" spans="1:35" s="10" customFormat="1" ht="18.95" customHeight="1" x14ac:dyDescent="0.25">
      <c r="A4311" s="8"/>
      <c r="B4311" s="8"/>
      <c r="C4311" s="8"/>
      <c r="D4311" s="9"/>
      <c r="E4311" s="8"/>
      <c r="F4311" s="8"/>
      <c r="G4311" s="9"/>
      <c r="H4311" s="8"/>
      <c r="I4311" s="8"/>
      <c r="J4311" s="9"/>
      <c r="K4311" s="8"/>
      <c r="L4311" s="8"/>
      <c r="M4311" s="9"/>
      <c r="N4311" s="8"/>
      <c r="O4311" s="8"/>
      <c r="P4311" s="9"/>
      <c r="Q4311" s="8"/>
      <c r="R4311" s="8"/>
      <c r="S4311" s="9"/>
      <c r="T4311" s="8"/>
      <c r="U4311" s="8"/>
      <c r="V4311" s="9"/>
      <c r="W4311" s="8"/>
      <c r="X4311" s="8"/>
      <c r="Y4311" s="9"/>
      <c r="Z4311" s="8"/>
      <c r="AA4311" s="8"/>
      <c r="AB4311" s="9"/>
      <c r="AD4311" s="8"/>
      <c r="AE4311" s="9"/>
      <c r="AF4311" s="8"/>
      <c r="AG4311" s="8"/>
      <c r="AH4311" s="3"/>
      <c r="AI4311" s="8"/>
    </row>
    <row r="4312" spans="1:35" s="10" customFormat="1" ht="18.95" customHeight="1" x14ac:dyDescent="0.25">
      <c r="A4312" s="8"/>
      <c r="B4312" s="8"/>
      <c r="C4312" s="8"/>
      <c r="D4312" s="9"/>
      <c r="E4312" s="8"/>
      <c r="F4312" s="8"/>
      <c r="G4312" s="9"/>
      <c r="H4312" s="8"/>
      <c r="I4312" s="8"/>
      <c r="J4312" s="9"/>
      <c r="K4312" s="8"/>
      <c r="L4312" s="8"/>
      <c r="M4312" s="9"/>
      <c r="N4312" s="8"/>
      <c r="O4312" s="8"/>
      <c r="P4312" s="9"/>
      <c r="Q4312" s="8"/>
      <c r="R4312" s="8"/>
      <c r="S4312" s="9"/>
      <c r="T4312" s="8"/>
      <c r="U4312" s="8"/>
      <c r="V4312" s="9"/>
      <c r="W4312" s="8"/>
      <c r="X4312" s="8"/>
      <c r="Y4312" s="9"/>
      <c r="Z4312" s="8"/>
      <c r="AA4312" s="8"/>
      <c r="AB4312" s="9"/>
      <c r="AD4312" s="8"/>
      <c r="AE4312" s="9"/>
      <c r="AF4312" s="8"/>
      <c r="AG4312" s="8"/>
      <c r="AH4312" s="3"/>
      <c r="AI4312" s="8"/>
    </row>
    <row r="4313" spans="1:35" s="10" customFormat="1" ht="18.95" customHeight="1" x14ac:dyDescent="0.25">
      <c r="A4313" s="8"/>
      <c r="B4313" s="8"/>
      <c r="C4313" s="8"/>
      <c r="D4313" s="9"/>
      <c r="E4313" s="8"/>
      <c r="F4313" s="8"/>
      <c r="G4313" s="9"/>
      <c r="H4313" s="8"/>
      <c r="I4313" s="8"/>
      <c r="J4313" s="9"/>
      <c r="K4313" s="8"/>
      <c r="L4313" s="8"/>
      <c r="M4313" s="9"/>
      <c r="N4313" s="8"/>
      <c r="O4313" s="8"/>
      <c r="P4313" s="9"/>
      <c r="Q4313" s="8"/>
      <c r="R4313" s="8"/>
      <c r="S4313" s="9"/>
      <c r="T4313" s="8"/>
      <c r="U4313" s="8"/>
      <c r="V4313" s="9"/>
      <c r="W4313" s="8"/>
      <c r="X4313" s="8"/>
      <c r="Y4313" s="9"/>
      <c r="Z4313" s="8"/>
      <c r="AA4313" s="8"/>
      <c r="AB4313" s="9"/>
      <c r="AD4313" s="8"/>
      <c r="AE4313" s="9"/>
      <c r="AF4313" s="8"/>
      <c r="AG4313" s="8"/>
      <c r="AH4313" s="3"/>
      <c r="AI4313" s="8"/>
    </row>
    <row r="4314" spans="1:35" s="10" customFormat="1" ht="18.95" customHeight="1" x14ac:dyDescent="0.25">
      <c r="A4314" s="8"/>
      <c r="B4314" s="8"/>
      <c r="C4314" s="8"/>
      <c r="D4314" s="9"/>
      <c r="E4314" s="8"/>
      <c r="F4314" s="8"/>
      <c r="G4314" s="9"/>
      <c r="H4314" s="8"/>
      <c r="I4314" s="8"/>
      <c r="J4314" s="9"/>
      <c r="K4314" s="8"/>
      <c r="L4314" s="8"/>
      <c r="M4314" s="9"/>
      <c r="N4314" s="8"/>
      <c r="O4314" s="8"/>
      <c r="P4314" s="9"/>
      <c r="Q4314" s="8"/>
      <c r="R4314" s="8"/>
      <c r="S4314" s="9"/>
      <c r="T4314" s="8"/>
      <c r="U4314" s="8"/>
      <c r="V4314" s="9"/>
      <c r="W4314" s="8"/>
      <c r="X4314" s="8"/>
      <c r="Y4314" s="9"/>
      <c r="Z4314" s="8"/>
      <c r="AA4314" s="8"/>
      <c r="AB4314" s="9"/>
      <c r="AD4314" s="8"/>
      <c r="AE4314" s="9"/>
      <c r="AF4314" s="8"/>
      <c r="AG4314" s="8"/>
      <c r="AH4314" s="3"/>
      <c r="AI4314" s="8"/>
    </row>
    <row r="4315" spans="1:35" s="10" customFormat="1" ht="18.95" customHeight="1" x14ac:dyDescent="0.25">
      <c r="A4315" s="8"/>
      <c r="B4315" s="8"/>
      <c r="C4315" s="8"/>
      <c r="D4315" s="9"/>
      <c r="E4315" s="8"/>
      <c r="F4315" s="8"/>
      <c r="G4315" s="9"/>
      <c r="H4315" s="8"/>
      <c r="I4315" s="8"/>
      <c r="J4315" s="9"/>
      <c r="K4315" s="8"/>
      <c r="L4315" s="8"/>
      <c r="M4315" s="9"/>
      <c r="N4315" s="8"/>
      <c r="O4315" s="8"/>
      <c r="P4315" s="9"/>
      <c r="Q4315" s="8"/>
      <c r="R4315" s="8"/>
      <c r="S4315" s="9"/>
      <c r="T4315" s="8"/>
      <c r="U4315" s="8"/>
      <c r="V4315" s="9"/>
      <c r="W4315" s="8"/>
      <c r="X4315" s="8"/>
      <c r="Y4315" s="9"/>
      <c r="Z4315" s="8"/>
      <c r="AA4315" s="8"/>
      <c r="AB4315" s="9"/>
      <c r="AD4315" s="8"/>
      <c r="AE4315" s="9"/>
      <c r="AF4315" s="8"/>
      <c r="AG4315" s="8"/>
      <c r="AH4315" s="3"/>
      <c r="AI4315" s="8"/>
    </row>
    <row r="4316" spans="1:35" s="10" customFormat="1" ht="18.95" customHeight="1" x14ac:dyDescent="0.25">
      <c r="A4316" s="8"/>
      <c r="B4316" s="8"/>
      <c r="C4316" s="8"/>
      <c r="D4316" s="9"/>
      <c r="E4316" s="8"/>
      <c r="F4316" s="8"/>
      <c r="G4316" s="9"/>
      <c r="H4316" s="8"/>
      <c r="I4316" s="8"/>
      <c r="J4316" s="9"/>
      <c r="K4316" s="8"/>
      <c r="L4316" s="8"/>
      <c r="M4316" s="9"/>
      <c r="N4316" s="8"/>
      <c r="O4316" s="8"/>
      <c r="P4316" s="9"/>
      <c r="Q4316" s="8"/>
      <c r="R4316" s="8"/>
      <c r="S4316" s="9"/>
      <c r="T4316" s="8"/>
      <c r="U4316" s="8"/>
      <c r="V4316" s="9"/>
      <c r="W4316" s="8"/>
      <c r="X4316" s="8"/>
      <c r="Y4316" s="9"/>
      <c r="Z4316" s="8"/>
      <c r="AA4316" s="8"/>
      <c r="AB4316" s="9"/>
      <c r="AD4316" s="8"/>
      <c r="AE4316" s="9"/>
      <c r="AF4316" s="8"/>
      <c r="AG4316" s="8"/>
      <c r="AH4316" s="3"/>
      <c r="AI4316" s="8"/>
    </row>
    <row r="4317" spans="1:35" s="10" customFormat="1" ht="18.95" customHeight="1" x14ac:dyDescent="0.25">
      <c r="A4317" s="8"/>
      <c r="B4317" s="8"/>
      <c r="C4317" s="8"/>
      <c r="D4317" s="9"/>
      <c r="E4317" s="8"/>
      <c r="F4317" s="8"/>
      <c r="G4317" s="9"/>
      <c r="H4317" s="8"/>
      <c r="I4317" s="8"/>
      <c r="J4317" s="9"/>
      <c r="K4317" s="8"/>
      <c r="L4317" s="8"/>
      <c r="M4317" s="9"/>
      <c r="N4317" s="8"/>
      <c r="O4317" s="8"/>
      <c r="P4317" s="9"/>
      <c r="Q4317" s="8"/>
      <c r="R4317" s="8"/>
      <c r="S4317" s="9"/>
      <c r="T4317" s="8"/>
      <c r="U4317" s="8"/>
      <c r="V4317" s="9"/>
      <c r="W4317" s="8"/>
      <c r="X4317" s="8"/>
      <c r="Y4317" s="9"/>
      <c r="Z4317" s="8"/>
      <c r="AA4317" s="8"/>
      <c r="AB4317" s="9"/>
      <c r="AD4317" s="8"/>
      <c r="AE4317" s="9"/>
      <c r="AF4317" s="8"/>
      <c r="AG4317" s="8"/>
      <c r="AH4317" s="3"/>
      <c r="AI4317" s="8"/>
    </row>
    <row r="4318" spans="1:35" s="10" customFormat="1" ht="18.95" customHeight="1" x14ac:dyDescent="0.25">
      <c r="A4318" s="8"/>
      <c r="B4318" s="8"/>
      <c r="C4318" s="8"/>
      <c r="D4318" s="9"/>
      <c r="E4318" s="8"/>
      <c r="F4318" s="8"/>
      <c r="G4318" s="9"/>
      <c r="H4318" s="8"/>
      <c r="I4318" s="8"/>
      <c r="J4318" s="9"/>
      <c r="K4318" s="8"/>
      <c r="L4318" s="8"/>
      <c r="M4318" s="9"/>
      <c r="N4318" s="8"/>
      <c r="O4318" s="8"/>
      <c r="P4318" s="9"/>
      <c r="Q4318" s="8"/>
      <c r="R4318" s="8"/>
      <c r="S4318" s="9"/>
      <c r="T4318" s="8"/>
      <c r="U4318" s="8"/>
      <c r="V4318" s="9"/>
      <c r="W4318" s="8"/>
      <c r="X4318" s="8"/>
      <c r="Y4318" s="9"/>
      <c r="Z4318" s="8"/>
      <c r="AA4318" s="8"/>
      <c r="AB4318" s="9"/>
      <c r="AD4318" s="8"/>
      <c r="AE4318" s="9"/>
      <c r="AF4318" s="8"/>
      <c r="AG4318" s="8"/>
      <c r="AH4318" s="3"/>
      <c r="AI4318" s="8"/>
    </row>
    <row r="4319" spans="1:35" s="10" customFormat="1" ht="18.95" customHeight="1" x14ac:dyDescent="0.25">
      <c r="A4319" s="8"/>
      <c r="B4319" s="8"/>
      <c r="C4319" s="8"/>
      <c r="D4319" s="9"/>
      <c r="E4319" s="8"/>
      <c r="F4319" s="8"/>
      <c r="G4319" s="9"/>
      <c r="H4319" s="8"/>
      <c r="I4319" s="8"/>
      <c r="J4319" s="9"/>
      <c r="K4319" s="8"/>
      <c r="L4319" s="8"/>
      <c r="M4319" s="9"/>
      <c r="N4319" s="8"/>
      <c r="O4319" s="8"/>
      <c r="P4319" s="9"/>
      <c r="Q4319" s="8"/>
      <c r="R4319" s="8"/>
      <c r="S4319" s="9"/>
      <c r="T4319" s="8"/>
      <c r="U4319" s="8"/>
      <c r="V4319" s="9"/>
      <c r="W4319" s="8"/>
      <c r="X4319" s="8"/>
      <c r="Y4319" s="9"/>
      <c r="Z4319" s="8"/>
      <c r="AA4319" s="8"/>
      <c r="AB4319" s="9"/>
      <c r="AD4319" s="8"/>
      <c r="AE4319" s="9"/>
      <c r="AF4319" s="8"/>
      <c r="AG4319" s="8"/>
      <c r="AH4319" s="3"/>
      <c r="AI4319" s="8"/>
    </row>
    <row r="4320" spans="1:35" s="10" customFormat="1" ht="18.95" customHeight="1" x14ac:dyDescent="0.25">
      <c r="A4320" s="8"/>
      <c r="B4320" s="8"/>
      <c r="C4320" s="8"/>
      <c r="D4320" s="9"/>
      <c r="E4320" s="8"/>
      <c r="F4320" s="8"/>
      <c r="G4320" s="9"/>
      <c r="H4320" s="8"/>
      <c r="I4320" s="8"/>
      <c r="J4320" s="9"/>
      <c r="K4320" s="8"/>
      <c r="L4320" s="8"/>
      <c r="M4320" s="9"/>
      <c r="N4320" s="8"/>
      <c r="O4320" s="8"/>
      <c r="P4320" s="9"/>
      <c r="Q4320" s="8"/>
      <c r="R4320" s="8"/>
      <c r="S4320" s="9"/>
      <c r="T4320" s="8"/>
      <c r="U4320" s="8"/>
      <c r="V4320" s="9"/>
      <c r="W4320" s="8"/>
      <c r="X4320" s="8"/>
      <c r="Y4320" s="9"/>
      <c r="Z4320" s="8"/>
      <c r="AA4320" s="8"/>
      <c r="AB4320" s="9"/>
      <c r="AD4320" s="8"/>
      <c r="AE4320" s="9"/>
      <c r="AF4320" s="8"/>
      <c r="AG4320" s="8"/>
      <c r="AH4320" s="3"/>
      <c r="AI4320" s="8"/>
    </row>
    <row r="4321" spans="1:35" s="10" customFormat="1" ht="18.95" customHeight="1" x14ac:dyDescent="0.25">
      <c r="A4321" s="8"/>
      <c r="B4321" s="8"/>
      <c r="C4321" s="8"/>
      <c r="D4321" s="9"/>
      <c r="E4321" s="8"/>
      <c r="F4321" s="8"/>
      <c r="G4321" s="9"/>
      <c r="H4321" s="8"/>
      <c r="I4321" s="8"/>
      <c r="J4321" s="9"/>
      <c r="K4321" s="8"/>
      <c r="L4321" s="8"/>
      <c r="M4321" s="9"/>
      <c r="N4321" s="8"/>
      <c r="O4321" s="8"/>
      <c r="P4321" s="9"/>
      <c r="Q4321" s="8"/>
      <c r="R4321" s="8"/>
      <c r="S4321" s="9"/>
      <c r="T4321" s="8"/>
      <c r="U4321" s="8"/>
      <c r="V4321" s="9"/>
      <c r="W4321" s="8"/>
      <c r="X4321" s="8"/>
      <c r="Y4321" s="9"/>
      <c r="Z4321" s="8"/>
      <c r="AA4321" s="8"/>
      <c r="AB4321" s="9"/>
      <c r="AD4321" s="8"/>
      <c r="AE4321" s="9"/>
      <c r="AF4321" s="8"/>
      <c r="AG4321" s="8"/>
      <c r="AH4321" s="3"/>
      <c r="AI4321" s="8"/>
    </row>
    <row r="4322" spans="1:35" s="10" customFormat="1" ht="18.95" customHeight="1" x14ac:dyDescent="0.25">
      <c r="A4322" s="8"/>
      <c r="B4322" s="8"/>
      <c r="C4322" s="8"/>
      <c r="D4322" s="9"/>
      <c r="E4322" s="8"/>
      <c r="F4322" s="8"/>
      <c r="G4322" s="9"/>
      <c r="H4322" s="8"/>
      <c r="I4322" s="8"/>
      <c r="J4322" s="9"/>
      <c r="K4322" s="8"/>
      <c r="L4322" s="8"/>
      <c r="M4322" s="9"/>
      <c r="N4322" s="8"/>
      <c r="O4322" s="8"/>
      <c r="P4322" s="9"/>
      <c r="Q4322" s="8"/>
      <c r="R4322" s="8"/>
      <c r="S4322" s="9"/>
      <c r="T4322" s="8"/>
      <c r="U4322" s="8"/>
      <c r="V4322" s="9"/>
      <c r="W4322" s="8"/>
      <c r="X4322" s="8"/>
      <c r="Y4322" s="9"/>
      <c r="Z4322" s="8"/>
      <c r="AA4322" s="8"/>
      <c r="AB4322" s="9"/>
      <c r="AD4322" s="8"/>
      <c r="AE4322" s="9"/>
      <c r="AF4322" s="8"/>
      <c r="AG4322" s="8"/>
      <c r="AH4322" s="3"/>
      <c r="AI4322" s="8"/>
    </row>
    <row r="4323" spans="1:35" s="10" customFormat="1" ht="18.95" customHeight="1" x14ac:dyDescent="0.25">
      <c r="A4323" s="8"/>
      <c r="B4323" s="8"/>
      <c r="C4323" s="8"/>
      <c r="D4323" s="9"/>
      <c r="E4323" s="8"/>
      <c r="F4323" s="8"/>
      <c r="G4323" s="9"/>
      <c r="H4323" s="8"/>
      <c r="I4323" s="8"/>
      <c r="J4323" s="9"/>
      <c r="K4323" s="8"/>
      <c r="L4323" s="8"/>
      <c r="M4323" s="9"/>
      <c r="N4323" s="8"/>
      <c r="O4323" s="8"/>
      <c r="P4323" s="9"/>
      <c r="Q4323" s="8"/>
      <c r="R4323" s="8"/>
      <c r="S4323" s="9"/>
      <c r="T4323" s="8"/>
      <c r="U4323" s="8"/>
      <c r="V4323" s="9"/>
      <c r="W4323" s="8"/>
      <c r="X4323" s="8"/>
      <c r="Y4323" s="9"/>
      <c r="Z4323" s="8"/>
      <c r="AA4323" s="8"/>
      <c r="AB4323" s="9"/>
      <c r="AD4323" s="8"/>
      <c r="AE4323" s="9"/>
      <c r="AF4323" s="8"/>
      <c r="AG4323" s="8"/>
      <c r="AH4323" s="3"/>
      <c r="AI4323" s="8"/>
    </row>
    <row r="4324" spans="1:35" s="10" customFormat="1" ht="18.95" customHeight="1" x14ac:dyDescent="0.25">
      <c r="A4324" s="8"/>
      <c r="B4324" s="8"/>
      <c r="C4324" s="8"/>
      <c r="D4324" s="9"/>
      <c r="E4324" s="8"/>
      <c r="F4324" s="8"/>
      <c r="G4324" s="9"/>
      <c r="H4324" s="8"/>
      <c r="I4324" s="8"/>
      <c r="J4324" s="9"/>
      <c r="K4324" s="8"/>
      <c r="L4324" s="8"/>
      <c r="M4324" s="9"/>
      <c r="N4324" s="8"/>
      <c r="O4324" s="8"/>
      <c r="P4324" s="9"/>
      <c r="Q4324" s="8"/>
      <c r="R4324" s="8"/>
      <c r="S4324" s="9"/>
      <c r="T4324" s="8"/>
      <c r="U4324" s="8"/>
      <c r="V4324" s="9"/>
      <c r="W4324" s="8"/>
      <c r="X4324" s="8"/>
      <c r="Y4324" s="9"/>
      <c r="Z4324" s="8"/>
      <c r="AA4324" s="8"/>
      <c r="AB4324" s="9"/>
      <c r="AD4324" s="8"/>
      <c r="AE4324" s="9"/>
      <c r="AF4324" s="8"/>
      <c r="AG4324" s="8"/>
      <c r="AH4324" s="3"/>
      <c r="AI4324" s="8"/>
    </row>
    <row r="4325" spans="1:35" s="10" customFormat="1" ht="18.95" customHeight="1" x14ac:dyDescent="0.25">
      <c r="A4325" s="8"/>
      <c r="B4325" s="8"/>
      <c r="C4325" s="8"/>
      <c r="D4325" s="9"/>
      <c r="E4325" s="8"/>
      <c r="F4325" s="8"/>
      <c r="G4325" s="9"/>
      <c r="H4325" s="8"/>
      <c r="I4325" s="8"/>
      <c r="J4325" s="9"/>
      <c r="K4325" s="8"/>
      <c r="L4325" s="8"/>
      <c r="M4325" s="9"/>
      <c r="N4325" s="8"/>
      <c r="O4325" s="8"/>
      <c r="P4325" s="9"/>
      <c r="Q4325" s="8"/>
      <c r="R4325" s="8"/>
      <c r="S4325" s="9"/>
      <c r="T4325" s="8"/>
      <c r="U4325" s="8"/>
      <c r="V4325" s="9"/>
      <c r="W4325" s="8"/>
      <c r="X4325" s="8"/>
      <c r="Y4325" s="9"/>
      <c r="Z4325" s="8"/>
      <c r="AA4325" s="8"/>
      <c r="AB4325" s="9"/>
      <c r="AD4325" s="8"/>
      <c r="AE4325" s="9"/>
      <c r="AF4325" s="8"/>
      <c r="AG4325" s="8"/>
      <c r="AH4325" s="3"/>
      <c r="AI4325" s="8"/>
    </row>
    <row r="4326" spans="1:35" s="10" customFormat="1" ht="18.95" customHeight="1" x14ac:dyDescent="0.25">
      <c r="A4326" s="8"/>
      <c r="B4326" s="8"/>
      <c r="C4326" s="8"/>
      <c r="D4326" s="9"/>
      <c r="E4326" s="8"/>
      <c r="F4326" s="8"/>
      <c r="G4326" s="9"/>
      <c r="H4326" s="8"/>
      <c r="I4326" s="8"/>
      <c r="J4326" s="9"/>
      <c r="K4326" s="8"/>
      <c r="L4326" s="8"/>
      <c r="M4326" s="9"/>
      <c r="N4326" s="8"/>
      <c r="O4326" s="8"/>
      <c r="P4326" s="9"/>
      <c r="Q4326" s="8"/>
      <c r="R4326" s="8"/>
      <c r="S4326" s="9"/>
      <c r="T4326" s="8"/>
      <c r="U4326" s="8"/>
      <c r="V4326" s="9"/>
      <c r="W4326" s="8"/>
      <c r="X4326" s="8"/>
      <c r="Y4326" s="9"/>
      <c r="Z4326" s="8"/>
      <c r="AA4326" s="8"/>
      <c r="AB4326" s="9"/>
      <c r="AD4326" s="8"/>
      <c r="AE4326" s="9"/>
      <c r="AF4326" s="8"/>
      <c r="AG4326" s="8"/>
      <c r="AH4326" s="3"/>
      <c r="AI4326" s="8"/>
    </row>
    <row r="4327" spans="1:35" s="10" customFormat="1" ht="18.95" customHeight="1" x14ac:dyDescent="0.25">
      <c r="A4327" s="8"/>
      <c r="B4327" s="8"/>
      <c r="C4327" s="8"/>
      <c r="D4327" s="9"/>
      <c r="E4327" s="8"/>
      <c r="F4327" s="8"/>
      <c r="G4327" s="9"/>
      <c r="H4327" s="8"/>
      <c r="I4327" s="8"/>
      <c r="J4327" s="9"/>
      <c r="K4327" s="8"/>
      <c r="L4327" s="8"/>
      <c r="M4327" s="9"/>
      <c r="N4327" s="8"/>
      <c r="O4327" s="8"/>
      <c r="P4327" s="9"/>
      <c r="Q4327" s="8"/>
      <c r="R4327" s="8"/>
      <c r="S4327" s="9"/>
      <c r="T4327" s="8"/>
      <c r="U4327" s="8"/>
      <c r="V4327" s="9"/>
      <c r="W4327" s="8"/>
      <c r="X4327" s="8"/>
      <c r="Y4327" s="9"/>
      <c r="Z4327" s="8"/>
      <c r="AA4327" s="8"/>
      <c r="AB4327" s="9"/>
      <c r="AD4327" s="8"/>
      <c r="AE4327" s="9"/>
      <c r="AF4327" s="8"/>
      <c r="AG4327" s="8"/>
      <c r="AH4327" s="3"/>
      <c r="AI4327" s="8"/>
    </row>
    <row r="4328" spans="1:35" s="10" customFormat="1" ht="18.95" customHeight="1" x14ac:dyDescent="0.25">
      <c r="A4328" s="8"/>
      <c r="B4328" s="8"/>
      <c r="C4328" s="8"/>
      <c r="D4328" s="9"/>
      <c r="E4328" s="8"/>
      <c r="F4328" s="8"/>
      <c r="G4328" s="9"/>
      <c r="H4328" s="8"/>
      <c r="I4328" s="8"/>
      <c r="J4328" s="9"/>
      <c r="K4328" s="8"/>
      <c r="L4328" s="8"/>
      <c r="M4328" s="9"/>
      <c r="N4328" s="8"/>
      <c r="O4328" s="8"/>
      <c r="P4328" s="9"/>
      <c r="Q4328" s="8"/>
      <c r="R4328" s="8"/>
      <c r="S4328" s="9"/>
      <c r="T4328" s="8"/>
      <c r="U4328" s="8"/>
      <c r="V4328" s="9"/>
      <c r="W4328" s="8"/>
      <c r="X4328" s="8"/>
      <c r="Y4328" s="9"/>
      <c r="Z4328" s="8"/>
      <c r="AA4328" s="8"/>
      <c r="AB4328" s="9"/>
      <c r="AD4328" s="8"/>
      <c r="AE4328" s="9"/>
      <c r="AF4328" s="8"/>
      <c r="AG4328" s="8"/>
      <c r="AH4328" s="3"/>
      <c r="AI4328" s="8"/>
    </row>
    <row r="4329" spans="1:35" s="10" customFormat="1" ht="18.95" customHeight="1" x14ac:dyDescent="0.25">
      <c r="A4329" s="8"/>
      <c r="B4329" s="8"/>
      <c r="C4329" s="8"/>
      <c r="D4329" s="9"/>
      <c r="E4329" s="8"/>
      <c r="F4329" s="8"/>
      <c r="G4329" s="9"/>
      <c r="H4329" s="8"/>
      <c r="I4329" s="8"/>
      <c r="J4329" s="9"/>
      <c r="K4329" s="8"/>
      <c r="L4329" s="8"/>
      <c r="M4329" s="9"/>
      <c r="N4329" s="8"/>
      <c r="O4329" s="8"/>
      <c r="P4329" s="9"/>
      <c r="Q4329" s="8"/>
      <c r="R4329" s="8"/>
      <c r="S4329" s="9"/>
      <c r="T4329" s="8"/>
      <c r="U4329" s="8"/>
      <c r="V4329" s="9"/>
      <c r="W4329" s="8"/>
      <c r="X4329" s="8"/>
      <c r="Y4329" s="9"/>
      <c r="Z4329" s="8"/>
      <c r="AA4329" s="8"/>
      <c r="AB4329" s="9"/>
      <c r="AD4329" s="8"/>
      <c r="AE4329" s="9"/>
      <c r="AF4329" s="8"/>
      <c r="AG4329" s="8"/>
      <c r="AH4329" s="3"/>
      <c r="AI4329" s="8"/>
    </row>
    <row r="4330" spans="1:35" s="10" customFormat="1" ht="18.95" customHeight="1" x14ac:dyDescent="0.25">
      <c r="A4330" s="8"/>
      <c r="B4330" s="8"/>
      <c r="C4330" s="8"/>
      <c r="D4330" s="9"/>
      <c r="E4330" s="8"/>
      <c r="F4330" s="8"/>
      <c r="G4330" s="9"/>
      <c r="H4330" s="8"/>
      <c r="I4330" s="8"/>
      <c r="J4330" s="9"/>
      <c r="K4330" s="8"/>
      <c r="L4330" s="8"/>
      <c r="M4330" s="9"/>
      <c r="N4330" s="8"/>
      <c r="O4330" s="8"/>
      <c r="P4330" s="9"/>
      <c r="Q4330" s="8"/>
      <c r="R4330" s="8"/>
      <c r="S4330" s="9"/>
      <c r="T4330" s="8"/>
      <c r="U4330" s="8"/>
      <c r="V4330" s="9"/>
      <c r="W4330" s="8"/>
      <c r="X4330" s="8"/>
      <c r="Y4330" s="9"/>
      <c r="Z4330" s="8"/>
      <c r="AA4330" s="8"/>
      <c r="AB4330" s="9"/>
      <c r="AD4330" s="8"/>
      <c r="AE4330" s="9"/>
      <c r="AF4330" s="8"/>
      <c r="AG4330" s="8"/>
      <c r="AH4330" s="3"/>
      <c r="AI4330" s="8"/>
    </row>
    <row r="4331" spans="1:35" s="10" customFormat="1" ht="18.95" customHeight="1" x14ac:dyDescent="0.25">
      <c r="A4331" s="8"/>
      <c r="B4331" s="8"/>
      <c r="C4331" s="8"/>
      <c r="D4331" s="9"/>
      <c r="E4331" s="8"/>
      <c r="F4331" s="8"/>
      <c r="G4331" s="9"/>
      <c r="H4331" s="8"/>
      <c r="I4331" s="8"/>
      <c r="J4331" s="9"/>
      <c r="K4331" s="8"/>
      <c r="L4331" s="8"/>
      <c r="M4331" s="9"/>
      <c r="N4331" s="8"/>
      <c r="O4331" s="8"/>
      <c r="P4331" s="9"/>
      <c r="Q4331" s="8"/>
      <c r="R4331" s="8"/>
      <c r="S4331" s="9"/>
      <c r="T4331" s="8"/>
      <c r="U4331" s="8"/>
      <c r="V4331" s="9"/>
      <c r="W4331" s="8"/>
      <c r="X4331" s="8"/>
      <c r="Y4331" s="9"/>
      <c r="Z4331" s="8"/>
      <c r="AA4331" s="8"/>
      <c r="AB4331" s="9"/>
      <c r="AD4331" s="8"/>
      <c r="AE4331" s="9"/>
      <c r="AF4331" s="8"/>
      <c r="AG4331" s="8"/>
      <c r="AH4331" s="3"/>
      <c r="AI4331" s="8"/>
    </row>
    <row r="4332" spans="1:35" s="10" customFormat="1" ht="18.95" customHeight="1" x14ac:dyDescent="0.25">
      <c r="A4332" s="8"/>
      <c r="B4332" s="8"/>
      <c r="C4332" s="8"/>
      <c r="D4332" s="9"/>
      <c r="E4332" s="8"/>
      <c r="F4332" s="8"/>
      <c r="G4332" s="9"/>
      <c r="H4332" s="8"/>
      <c r="I4332" s="8"/>
      <c r="J4332" s="9"/>
      <c r="K4332" s="8"/>
      <c r="L4332" s="8"/>
      <c r="M4332" s="9"/>
      <c r="N4332" s="8"/>
      <c r="O4332" s="8"/>
      <c r="P4332" s="9"/>
      <c r="Q4332" s="8"/>
      <c r="R4332" s="8"/>
      <c r="S4332" s="9"/>
      <c r="T4332" s="8"/>
      <c r="U4332" s="8"/>
      <c r="V4332" s="9"/>
      <c r="W4332" s="8"/>
      <c r="X4332" s="8"/>
      <c r="Y4332" s="9"/>
      <c r="Z4332" s="8"/>
      <c r="AA4332" s="8"/>
      <c r="AB4332" s="9"/>
      <c r="AD4332" s="8"/>
      <c r="AE4332" s="9"/>
      <c r="AF4332" s="8"/>
      <c r="AG4332" s="8"/>
      <c r="AH4332" s="3"/>
      <c r="AI4332" s="8"/>
    </row>
    <row r="4333" spans="1:35" s="10" customFormat="1" ht="18.95" customHeight="1" x14ac:dyDescent="0.25">
      <c r="A4333" s="8"/>
      <c r="B4333" s="8"/>
      <c r="C4333" s="8"/>
      <c r="D4333" s="9"/>
      <c r="E4333" s="8"/>
      <c r="F4333" s="8"/>
      <c r="G4333" s="9"/>
      <c r="H4333" s="8"/>
      <c r="I4333" s="8"/>
      <c r="J4333" s="9"/>
      <c r="K4333" s="8"/>
      <c r="L4333" s="8"/>
      <c r="M4333" s="9"/>
      <c r="N4333" s="8"/>
      <c r="O4333" s="8"/>
      <c r="P4333" s="9"/>
      <c r="Q4333" s="8"/>
      <c r="R4333" s="8"/>
      <c r="S4333" s="9"/>
      <c r="T4333" s="8"/>
      <c r="U4333" s="8"/>
      <c r="V4333" s="9"/>
      <c r="W4333" s="8"/>
      <c r="X4333" s="8"/>
      <c r="Y4333" s="9"/>
      <c r="Z4333" s="8"/>
      <c r="AA4333" s="8"/>
      <c r="AB4333" s="9"/>
      <c r="AD4333" s="8"/>
      <c r="AE4333" s="9"/>
      <c r="AF4333" s="8"/>
      <c r="AG4333" s="8"/>
      <c r="AH4333" s="3"/>
      <c r="AI4333" s="8"/>
    </row>
    <row r="4334" spans="1:35" s="10" customFormat="1" ht="18.95" customHeight="1" x14ac:dyDescent="0.25">
      <c r="A4334" s="8"/>
      <c r="B4334" s="8"/>
      <c r="C4334" s="8"/>
      <c r="D4334" s="9"/>
      <c r="E4334" s="8"/>
      <c r="F4334" s="8"/>
      <c r="G4334" s="9"/>
      <c r="H4334" s="8"/>
      <c r="I4334" s="8"/>
      <c r="J4334" s="9"/>
      <c r="K4334" s="8"/>
      <c r="L4334" s="8"/>
      <c r="M4334" s="9"/>
      <c r="N4334" s="8"/>
      <c r="O4334" s="8"/>
      <c r="P4334" s="9"/>
      <c r="Q4334" s="8"/>
      <c r="R4334" s="8"/>
      <c r="S4334" s="9"/>
      <c r="T4334" s="8"/>
      <c r="U4334" s="8"/>
      <c r="V4334" s="9"/>
      <c r="W4334" s="8"/>
      <c r="X4334" s="8"/>
      <c r="Y4334" s="9"/>
      <c r="Z4334" s="8"/>
      <c r="AA4334" s="8"/>
      <c r="AB4334" s="9"/>
      <c r="AD4334" s="8"/>
      <c r="AE4334" s="9"/>
      <c r="AF4334" s="8"/>
      <c r="AG4334" s="8"/>
      <c r="AH4334" s="3"/>
      <c r="AI4334" s="8"/>
    </row>
    <row r="4335" spans="1:35" s="10" customFormat="1" ht="18.95" customHeight="1" x14ac:dyDescent="0.25">
      <c r="A4335" s="8"/>
      <c r="B4335" s="8"/>
      <c r="C4335" s="8"/>
      <c r="D4335" s="9"/>
      <c r="E4335" s="8"/>
      <c r="F4335" s="8"/>
      <c r="G4335" s="9"/>
      <c r="H4335" s="8"/>
      <c r="I4335" s="8"/>
      <c r="J4335" s="9"/>
      <c r="K4335" s="8"/>
      <c r="L4335" s="8"/>
      <c r="M4335" s="9"/>
      <c r="N4335" s="8"/>
      <c r="O4335" s="8"/>
      <c r="P4335" s="9"/>
      <c r="Q4335" s="8"/>
      <c r="R4335" s="8"/>
      <c r="S4335" s="9"/>
      <c r="T4335" s="8"/>
      <c r="U4335" s="8"/>
      <c r="V4335" s="9"/>
      <c r="W4335" s="8"/>
      <c r="X4335" s="8"/>
      <c r="Y4335" s="9"/>
      <c r="Z4335" s="8"/>
      <c r="AA4335" s="8"/>
      <c r="AB4335" s="9"/>
      <c r="AD4335" s="8"/>
      <c r="AE4335" s="9"/>
      <c r="AF4335" s="8"/>
      <c r="AG4335" s="8"/>
      <c r="AH4335" s="3"/>
      <c r="AI4335" s="8"/>
    </row>
    <row r="4336" spans="1:35" s="10" customFormat="1" ht="18.95" customHeight="1" x14ac:dyDescent="0.25">
      <c r="A4336" s="8"/>
      <c r="B4336" s="8"/>
      <c r="C4336" s="8"/>
      <c r="D4336" s="9"/>
      <c r="E4336" s="8"/>
      <c r="F4336" s="8"/>
      <c r="G4336" s="9"/>
      <c r="H4336" s="8"/>
      <c r="I4336" s="8"/>
      <c r="J4336" s="9"/>
      <c r="K4336" s="8"/>
      <c r="L4336" s="8"/>
      <c r="M4336" s="9"/>
      <c r="N4336" s="8"/>
      <c r="O4336" s="8"/>
      <c r="P4336" s="9"/>
      <c r="Q4336" s="8"/>
      <c r="R4336" s="8"/>
      <c r="S4336" s="9"/>
      <c r="T4336" s="8"/>
      <c r="U4336" s="8"/>
      <c r="V4336" s="9"/>
      <c r="W4336" s="8"/>
      <c r="X4336" s="8"/>
      <c r="Y4336" s="9"/>
      <c r="Z4336" s="8"/>
      <c r="AA4336" s="8"/>
      <c r="AB4336" s="9"/>
      <c r="AD4336" s="8"/>
      <c r="AE4336" s="9"/>
      <c r="AF4336" s="8"/>
      <c r="AG4336" s="8"/>
      <c r="AH4336" s="3"/>
      <c r="AI4336" s="8"/>
    </row>
    <row r="4337" spans="1:35" s="10" customFormat="1" ht="18.95" customHeight="1" x14ac:dyDescent="0.25">
      <c r="A4337" s="8"/>
      <c r="B4337" s="8"/>
      <c r="C4337" s="8"/>
      <c r="D4337" s="9"/>
      <c r="E4337" s="8"/>
      <c r="F4337" s="8"/>
      <c r="G4337" s="9"/>
      <c r="H4337" s="8"/>
      <c r="I4337" s="8"/>
      <c r="J4337" s="9"/>
      <c r="K4337" s="8"/>
      <c r="L4337" s="8"/>
      <c r="M4337" s="9"/>
      <c r="N4337" s="8"/>
      <c r="O4337" s="8"/>
      <c r="P4337" s="9"/>
      <c r="Q4337" s="8"/>
      <c r="R4337" s="8"/>
      <c r="S4337" s="9"/>
      <c r="T4337" s="8"/>
      <c r="U4337" s="8"/>
      <c r="V4337" s="9"/>
      <c r="W4337" s="8"/>
      <c r="X4337" s="8"/>
      <c r="Y4337" s="9"/>
      <c r="Z4337" s="8"/>
      <c r="AA4337" s="8"/>
      <c r="AB4337" s="9"/>
      <c r="AD4337" s="8"/>
      <c r="AE4337" s="9"/>
      <c r="AF4337" s="8"/>
      <c r="AG4337" s="8"/>
      <c r="AH4337" s="3"/>
      <c r="AI4337" s="8"/>
    </row>
    <row r="4338" spans="1:35" s="10" customFormat="1" ht="18.95" customHeight="1" x14ac:dyDescent="0.25">
      <c r="A4338" s="8"/>
      <c r="B4338" s="8"/>
      <c r="C4338" s="8"/>
      <c r="D4338" s="9"/>
      <c r="E4338" s="8"/>
      <c r="F4338" s="8"/>
      <c r="G4338" s="9"/>
      <c r="H4338" s="8"/>
      <c r="I4338" s="8"/>
      <c r="J4338" s="9"/>
      <c r="K4338" s="8"/>
      <c r="L4338" s="8"/>
      <c r="M4338" s="9"/>
      <c r="N4338" s="8"/>
      <c r="O4338" s="8"/>
      <c r="P4338" s="9"/>
      <c r="Q4338" s="8"/>
      <c r="R4338" s="8"/>
      <c r="S4338" s="9"/>
      <c r="T4338" s="8"/>
      <c r="U4338" s="8"/>
      <c r="V4338" s="9"/>
      <c r="W4338" s="8"/>
      <c r="X4338" s="8"/>
      <c r="Y4338" s="9"/>
      <c r="Z4338" s="8"/>
      <c r="AA4338" s="8"/>
      <c r="AB4338" s="9"/>
      <c r="AD4338" s="8"/>
      <c r="AE4338" s="9"/>
      <c r="AF4338" s="8"/>
      <c r="AG4338" s="8"/>
      <c r="AH4338" s="3"/>
      <c r="AI4338" s="8"/>
    </row>
    <row r="4339" spans="1:35" s="10" customFormat="1" ht="18.95" customHeight="1" x14ac:dyDescent="0.25">
      <c r="A4339" s="8"/>
      <c r="B4339" s="8"/>
      <c r="C4339" s="8"/>
      <c r="D4339" s="9"/>
      <c r="E4339" s="8"/>
      <c r="F4339" s="8"/>
      <c r="G4339" s="9"/>
      <c r="H4339" s="8"/>
      <c r="I4339" s="8"/>
      <c r="J4339" s="9"/>
      <c r="K4339" s="8"/>
      <c r="L4339" s="8"/>
      <c r="M4339" s="9"/>
      <c r="N4339" s="8"/>
      <c r="O4339" s="8"/>
      <c r="P4339" s="9"/>
      <c r="Q4339" s="8"/>
      <c r="R4339" s="8"/>
      <c r="S4339" s="9"/>
      <c r="T4339" s="8"/>
      <c r="U4339" s="8"/>
      <c r="V4339" s="9"/>
      <c r="W4339" s="8"/>
      <c r="X4339" s="8"/>
      <c r="Y4339" s="9"/>
      <c r="Z4339" s="8"/>
      <c r="AA4339" s="8"/>
      <c r="AB4339" s="9"/>
      <c r="AD4339" s="8"/>
      <c r="AE4339" s="9"/>
      <c r="AF4339" s="8"/>
      <c r="AG4339" s="8"/>
      <c r="AH4339" s="3"/>
      <c r="AI4339" s="8"/>
    </row>
    <row r="4340" spans="1:35" s="10" customFormat="1" ht="18.95" customHeight="1" x14ac:dyDescent="0.25">
      <c r="A4340" s="8"/>
      <c r="B4340" s="8"/>
      <c r="C4340" s="8"/>
      <c r="D4340" s="9"/>
      <c r="E4340" s="8"/>
      <c r="F4340" s="8"/>
      <c r="G4340" s="9"/>
      <c r="H4340" s="8"/>
      <c r="I4340" s="8"/>
      <c r="J4340" s="9"/>
      <c r="K4340" s="8"/>
      <c r="L4340" s="8"/>
      <c r="M4340" s="9"/>
      <c r="N4340" s="8"/>
      <c r="O4340" s="8"/>
      <c r="P4340" s="9"/>
      <c r="Q4340" s="8"/>
      <c r="R4340" s="8"/>
      <c r="S4340" s="9"/>
      <c r="T4340" s="8"/>
      <c r="U4340" s="8"/>
      <c r="V4340" s="9"/>
      <c r="W4340" s="8"/>
      <c r="X4340" s="8"/>
      <c r="Y4340" s="9"/>
      <c r="Z4340" s="8"/>
      <c r="AA4340" s="8"/>
      <c r="AB4340" s="9"/>
      <c r="AD4340" s="8"/>
      <c r="AE4340" s="9"/>
      <c r="AF4340" s="8"/>
      <c r="AG4340" s="8"/>
      <c r="AH4340" s="3"/>
      <c r="AI4340" s="8"/>
    </row>
    <row r="4341" spans="1:35" s="10" customFormat="1" ht="18.95" customHeight="1" x14ac:dyDescent="0.25">
      <c r="A4341" s="8"/>
      <c r="B4341" s="8"/>
      <c r="C4341" s="8"/>
      <c r="D4341" s="9"/>
      <c r="E4341" s="8"/>
      <c r="F4341" s="8"/>
      <c r="G4341" s="9"/>
      <c r="H4341" s="8"/>
      <c r="I4341" s="8"/>
      <c r="J4341" s="9"/>
      <c r="K4341" s="8"/>
      <c r="L4341" s="8"/>
      <c r="M4341" s="9"/>
      <c r="N4341" s="8"/>
      <c r="O4341" s="8"/>
      <c r="P4341" s="9"/>
      <c r="Q4341" s="8"/>
      <c r="R4341" s="8"/>
      <c r="S4341" s="9"/>
      <c r="T4341" s="8"/>
      <c r="U4341" s="8"/>
      <c r="V4341" s="9"/>
      <c r="W4341" s="8"/>
      <c r="X4341" s="8"/>
      <c r="Y4341" s="9"/>
      <c r="Z4341" s="8"/>
      <c r="AA4341" s="8"/>
      <c r="AB4341" s="9"/>
      <c r="AD4341" s="8"/>
      <c r="AE4341" s="9"/>
      <c r="AF4341" s="8"/>
      <c r="AG4341" s="8"/>
      <c r="AH4341" s="3"/>
      <c r="AI4341" s="8"/>
    </row>
    <row r="4342" spans="1:35" s="10" customFormat="1" ht="18.95" customHeight="1" x14ac:dyDescent="0.25">
      <c r="A4342" s="8"/>
      <c r="B4342" s="8"/>
      <c r="C4342" s="8"/>
      <c r="D4342" s="9"/>
      <c r="E4342" s="8"/>
      <c r="F4342" s="8"/>
      <c r="G4342" s="9"/>
      <c r="H4342" s="8"/>
      <c r="I4342" s="8"/>
      <c r="J4342" s="9"/>
      <c r="K4342" s="8"/>
      <c r="L4342" s="8"/>
      <c r="M4342" s="9"/>
      <c r="N4342" s="8"/>
      <c r="O4342" s="8"/>
      <c r="P4342" s="9"/>
      <c r="Q4342" s="8"/>
      <c r="R4342" s="8"/>
      <c r="S4342" s="9"/>
      <c r="T4342" s="8"/>
      <c r="U4342" s="8"/>
      <c r="V4342" s="9"/>
      <c r="W4342" s="8"/>
      <c r="X4342" s="8"/>
      <c r="Y4342" s="9"/>
      <c r="Z4342" s="8"/>
      <c r="AA4342" s="8"/>
      <c r="AB4342" s="9"/>
      <c r="AD4342" s="8"/>
      <c r="AE4342" s="9"/>
      <c r="AF4342" s="8"/>
      <c r="AG4342" s="8"/>
      <c r="AH4342" s="3"/>
      <c r="AI4342" s="8"/>
    </row>
    <row r="4343" spans="1:35" s="10" customFormat="1" ht="18.95" customHeight="1" x14ac:dyDescent="0.25">
      <c r="A4343" s="8"/>
      <c r="B4343" s="8"/>
      <c r="C4343" s="8"/>
      <c r="D4343" s="9"/>
      <c r="E4343" s="8"/>
      <c r="F4343" s="8"/>
      <c r="G4343" s="9"/>
      <c r="H4343" s="8"/>
      <c r="I4343" s="8"/>
      <c r="J4343" s="9"/>
      <c r="K4343" s="8"/>
      <c r="L4343" s="8"/>
      <c r="M4343" s="9"/>
      <c r="N4343" s="8"/>
      <c r="O4343" s="8"/>
      <c r="P4343" s="9"/>
      <c r="Q4343" s="8"/>
      <c r="R4343" s="8"/>
      <c r="S4343" s="9"/>
      <c r="T4343" s="8"/>
      <c r="U4343" s="8"/>
      <c r="V4343" s="9"/>
      <c r="W4343" s="8"/>
      <c r="X4343" s="8"/>
      <c r="Y4343" s="9"/>
      <c r="Z4343" s="8"/>
      <c r="AA4343" s="8"/>
      <c r="AB4343" s="9"/>
      <c r="AD4343" s="8"/>
      <c r="AE4343" s="9"/>
      <c r="AF4343" s="8"/>
      <c r="AG4343" s="8"/>
      <c r="AH4343" s="3"/>
      <c r="AI4343" s="8"/>
    </row>
    <row r="4344" spans="1:35" s="10" customFormat="1" ht="18.95" customHeight="1" x14ac:dyDescent="0.25">
      <c r="A4344" s="8"/>
      <c r="B4344" s="8"/>
      <c r="C4344" s="8"/>
      <c r="D4344" s="9"/>
      <c r="E4344" s="8"/>
      <c r="F4344" s="8"/>
      <c r="G4344" s="9"/>
      <c r="H4344" s="8"/>
      <c r="I4344" s="8"/>
      <c r="J4344" s="9"/>
      <c r="K4344" s="8"/>
      <c r="L4344" s="8"/>
      <c r="M4344" s="9"/>
      <c r="N4344" s="8"/>
      <c r="O4344" s="8"/>
      <c r="P4344" s="9"/>
      <c r="Q4344" s="8"/>
      <c r="R4344" s="8"/>
      <c r="S4344" s="9"/>
      <c r="T4344" s="8"/>
      <c r="U4344" s="8"/>
      <c r="V4344" s="9"/>
      <c r="W4344" s="8"/>
      <c r="X4344" s="8"/>
      <c r="Y4344" s="9"/>
      <c r="Z4344" s="8"/>
      <c r="AA4344" s="8"/>
      <c r="AB4344" s="9"/>
      <c r="AD4344" s="8"/>
      <c r="AE4344" s="9"/>
      <c r="AF4344" s="8"/>
      <c r="AG4344" s="8"/>
      <c r="AH4344" s="3"/>
      <c r="AI4344" s="8"/>
    </row>
    <row r="4345" spans="1:35" s="10" customFormat="1" ht="18.95" customHeight="1" x14ac:dyDescent="0.25">
      <c r="A4345" s="8"/>
      <c r="B4345" s="8"/>
      <c r="C4345" s="8"/>
      <c r="D4345" s="9"/>
      <c r="E4345" s="8"/>
      <c r="F4345" s="8"/>
      <c r="G4345" s="9"/>
      <c r="H4345" s="8"/>
      <c r="I4345" s="8"/>
      <c r="J4345" s="9"/>
      <c r="K4345" s="8"/>
      <c r="L4345" s="8"/>
      <c r="M4345" s="9"/>
      <c r="N4345" s="8"/>
      <c r="O4345" s="8"/>
      <c r="P4345" s="9"/>
      <c r="Q4345" s="8"/>
      <c r="R4345" s="8"/>
      <c r="S4345" s="9"/>
      <c r="T4345" s="8"/>
      <c r="U4345" s="8"/>
      <c r="V4345" s="9"/>
      <c r="W4345" s="8"/>
      <c r="X4345" s="8"/>
      <c r="Y4345" s="9"/>
      <c r="Z4345" s="8"/>
      <c r="AA4345" s="8"/>
      <c r="AB4345" s="9"/>
      <c r="AD4345" s="8"/>
      <c r="AE4345" s="9"/>
      <c r="AF4345" s="8"/>
      <c r="AG4345" s="8"/>
      <c r="AH4345" s="3"/>
      <c r="AI4345" s="8"/>
    </row>
    <row r="4346" spans="1:35" s="10" customFormat="1" ht="18.95" customHeight="1" x14ac:dyDescent="0.25">
      <c r="A4346" s="8"/>
      <c r="B4346" s="8"/>
      <c r="C4346" s="8"/>
      <c r="D4346" s="9"/>
      <c r="E4346" s="8"/>
      <c r="F4346" s="8"/>
      <c r="G4346" s="9"/>
      <c r="H4346" s="8"/>
      <c r="I4346" s="8"/>
      <c r="J4346" s="9"/>
      <c r="K4346" s="8"/>
      <c r="L4346" s="8"/>
      <c r="M4346" s="9"/>
      <c r="N4346" s="8"/>
      <c r="O4346" s="8"/>
      <c r="P4346" s="9"/>
      <c r="Q4346" s="8"/>
      <c r="R4346" s="8"/>
      <c r="S4346" s="9"/>
      <c r="T4346" s="8"/>
      <c r="U4346" s="8"/>
      <c r="V4346" s="9"/>
      <c r="W4346" s="8"/>
      <c r="X4346" s="8"/>
      <c r="Y4346" s="9"/>
      <c r="Z4346" s="8"/>
      <c r="AA4346" s="8"/>
      <c r="AB4346" s="9"/>
      <c r="AD4346" s="8"/>
      <c r="AE4346" s="9"/>
      <c r="AF4346" s="8"/>
      <c r="AG4346" s="8"/>
      <c r="AH4346" s="3"/>
      <c r="AI4346" s="8"/>
    </row>
    <row r="4347" spans="1:35" s="10" customFormat="1" ht="18.95" customHeight="1" x14ac:dyDescent="0.25">
      <c r="A4347" s="8"/>
      <c r="B4347" s="8"/>
      <c r="C4347" s="8"/>
      <c r="D4347" s="9"/>
      <c r="E4347" s="8"/>
      <c r="F4347" s="8"/>
      <c r="G4347" s="9"/>
      <c r="H4347" s="8"/>
      <c r="I4347" s="8"/>
      <c r="J4347" s="9"/>
      <c r="K4347" s="8"/>
      <c r="L4347" s="8"/>
      <c r="M4347" s="9"/>
      <c r="N4347" s="8"/>
      <c r="O4347" s="8"/>
      <c r="P4347" s="9"/>
      <c r="Q4347" s="8"/>
      <c r="R4347" s="8"/>
      <c r="S4347" s="9"/>
      <c r="T4347" s="8"/>
      <c r="U4347" s="8"/>
      <c r="V4347" s="9"/>
      <c r="W4347" s="8"/>
      <c r="X4347" s="8"/>
      <c r="Y4347" s="9"/>
      <c r="Z4347" s="8"/>
      <c r="AA4347" s="8"/>
      <c r="AB4347" s="9"/>
      <c r="AD4347" s="8"/>
      <c r="AE4347" s="9"/>
      <c r="AF4347" s="8"/>
      <c r="AG4347" s="8"/>
      <c r="AH4347" s="3"/>
      <c r="AI4347" s="8"/>
    </row>
    <row r="4348" spans="1:35" s="10" customFormat="1" ht="18.95" customHeight="1" x14ac:dyDescent="0.25">
      <c r="A4348" s="8"/>
      <c r="B4348" s="8"/>
      <c r="C4348" s="8"/>
      <c r="D4348" s="9"/>
      <c r="E4348" s="8"/>
      <c r="F4348" s="8"/>
      <c r="G4348" s="9"/>
      <c r="H4348" s="8"/>
      <c r="I4348" s="8"/>
      <c r="J4348" s="9"/>
      <c r="K4348" s="8"/>
      <c r="L4348" s="8"/>
      <c r="M4348" s="9"/>
      <c r="N4348" s="8"/>
      <c r="O4348" s="8"/>
      <c r="P4348" s="9"/>
      <c r="Q4348" s="8"/>
      <c r="R4348" s="8"/>
      <c r="S4348" s="9"/>
      <c r="T4348" s="8"/>
      <c r="U4348" s="8"/>
      <c r="V4348" s="9"/>
      <c r="W4348" s="8"/>
      <c r="X4348" s="8"/>
      <c r="Y4348" s="9"/>
      <c r="Z4348" s="8"/>
      <c r="AA4348" s="8"/>
      <c r="AB4348" s="9"/>
      <c r="AD4348" s="8"/>
      <c r="AE4348" s="9"/>
      <c r="AF4348" s="8"/>
      <c r="AG4348" s="8"/>
      <c r="AH4348" s="3"/>
      <c r="AI4348" s="8"/>
    </row>
    <row r="4349" spans="1:35" s="10" customFormat="1" ht="18.95" customHeight="1" x14ac:dyDescent="0.25">
      <c r="A4349" s="8"/>
      <c r="B4349" s="8"/>
      <c r="C4349" s="8"/>
      <c r="D4349" s="9"/>
      <c r="E4349" s="8"/>
      <c r="F4349" s="8"/>
      <c r="G4349" s="9"/>
      <c r="H4349" s="8"/>
      <c r="I4349" s="8"/>
      <c r="J4349" s="9"/>
      <c r="K4349" s="8"/>
      <c r="L4349" s="8"/>
      <c r="M4349" s="9"/>
      <c r="N4349" s="8"/>
      <c r="O4349" s="8"/>
      <c r="P4349" s="9"/>
      <c r="Q4349" s="8"/>
      <c r="R4349" s="8"/>
      <c r="S4349" s="9"/>
      <c r="T4349" s="8"/>
      <c r="U4349" s="8"/>
      <c r="V4349" s="9"/>
      <c r="W4349" s="8"/>
      <c r="X4349" s="8"/>
      <c r="Y4349" s="9"/>
      <c r="Z4349" s="8"/>
      <c r="AA4349" s="8"/>
      <c r="AB4349" s="9"/>
      <c r="AD4349" s="8"/>
      <c r="AE4349" s="9"/>
      <c r="AF4349" s="8"/>
      <c r="AG4349" s="8"/>
      <c r="AH4349" s="3"/>
      <c r="AI4349" s="8"/>
    </row>
    <row r="4350" spans="1:35" s="10" customFormat="1" ht="18.95" customHeight="1" x14ac:dyDescent="0.25">
      <c r="A4350" s="8"/>
      <c r="B4350" s="8"/>
      <c r="C4350" s="8"/>
      <c r="D4350" s="9"/>
      <c r="E4350" s="8"/>
      <c r="F4350" s="8"/>
      <c r="G4350" s="9"/>
      <c r="H4350" s="8"/>
      <c r="I4350" s="8"/>
      <c r="J4350" s="9"/>
      <c r="K4350" s="8"/>
      <c r="L4350" s="8"/>
      <c r="M4350" s="9"/>
      <c r="N4350" s="8"/>
      <c r="O4350" s="8"/>
      <c r="P4350" s="9"/>
      <c r="Q4350" s="8"/>
      <c r="R4350" s="8"/>
      <c r="S4350" s="9"/>
      <c r="T4350" s="8"/>
      <c r="U4350" s="8"/>
      <c r="V4350" s="9"/>
      <c r="W4350" s="8"/>
      <c r="X4350" s="8"/>
      <c r="Y4350" s="9"/>
      <c r="Z4350" s="8"/>
      <c r="AA4350" s="8"/>
      <c r="AB4350" s="9"/>
      <c r="AD4350" s="8"/>
      <c r="AE4350" s="9"/>
      <c r="AF4350" s="8"/>
      <c r="AG4350" s="8"/>
      <c r="AH4350" s="3"/>
      <c r="AI4350" s="8"/>
    </row>
    <row r="4351" spans="1:35" s="10" customFormat="1" ht="18.95" customHeight="1" x14ac:dyDescent="0.25">
      <c r="A4351" s="8"/>
      <c r="B4351" s="8"/>
      <c r="C4351" s="8"/>
      <c r="D4351" s="9"/>
      <c r="E4351" s="8"/>
      <c r="F4351" s="8"/>
      <c r="G4351" s="9"/>
      <c r="H4351" s="8"/>
      <c r="I4351" s="8"/>
      <c r="J4351" s="9"/>
      <c r="K4351" s="8"/>
      <c r="L4351" s="8"/>
      <c r="M4351" s="9"/>
      <c r="N4351" s="8"/>
      <c r="O4351" s="8"/>
      <c r="P4351" s="9"/>
      <c r="Q4351" s="8"/>
      <c r="R4351" s="8"/>
      <c r="S4351" s="9"/>
      <c r="T4351" s="8"/>
      <c r="U4351" s="8"/>
      <c r="V4351" s="9"/>
      <c r="W4351" s="8"/>
      <c r="X4351" s="8"/>
      <c r="Y4351" s="9"/>
      <c r="Z4351" s="8"/>
      <c r="AA4351" s="8"/>
      <c r="AB4351" s="9"/>
      <c r="AD4351" s="8"/>
      <c r="AE4351" s="9"/>
      <c r="AF4351" s="8"/>
      <c r="AG4351" s="8"/>
      <c r="AH4351" s="3"/>
      <c r="AI4351" s="8"/>
    </row>
    <row r="4352" spans="1:35" s="10" customFormat="1" ht="18.95" customHeight="1" x14ac:dyDescent="0.25">
      <c r="A4352" s="8"/>
      <c r="B4352" s="8"/>
      <c r="C4352" s="8"/>
      <c r="D4352" s="9"/>
      <c r="E4352" s="8"/>
      <c r="F4352" s="8"/>
      <c r="G4352" s="9"/>
      <c r="H4352" s="8"/>
      <c r="I4352" s="8"/>
      <c r="J4352" s="9"/>
      <c r="K4352" s="8"/>
      <c r="L4352" s="8"/>
      <c r="M4352" s="9"/>
      <c r="N4352" s="8"/>
      <c r="O4352" s="8"/>
      <c r="P4352" s="9"/>
      <c r="Q4352" s="8"/>
      <c r="R4352" s="8"/>
      <c r="S4352" s="9"/>
      <c r="T4352" s="8"/>
      <c r="U4352" s="8"/>
      <c r="V4352" s="9"/>
      <c r="W4352" s="8"/>
      <c r="X4352" s="8"/>
      <c r="Y4352" s="9"/>
      <c r="Z4352" s="8"/>
      <c r="AA4352" s="8"/>
      <c r="AB4352" s="9"/>
      <c r="AD4352" s="8"/>
      <c r="AE4352" s="9"/>
      <c r="AF4352" s="8"/>
      <c r="AG4352" s="8"/>
      <c r="AH4352" s="3"/>
      <c r="AI4352" s="8"/>
    </row>
    <row r="4353" spans="1:35" s="10" customFormat="1" ht="18.95" customHeight="1" x14ac:dyDescent="0.25">
      <c r="A4353" s="8"/>
      <c r="B4353" s="8"/>
      <c r="C4353" s="8"/>
      <c r="D4353" s="9"/>
      <c r="E4353" s="8"/>
      <c r="F4353" s="8"/>
      <c r="G4353" s="9"/>
      <c r="H4353" s="8"/>
      <c r="I4353" s="8"/>
      <c r="J4353" s="9"/>
      <c r="K4353" s="8"/>
      <c r="L4353" s="8"/>
      <c r="M4353" s="9"/>
      <c r="N4353" s="8"/>
      <c r="O4353" s="8"/>
      <c r="P4353" s="9"/>
      <c r="Q4353" s="8"/>
      <c r="R4353" s="8"/>
      <c r="S4353" s="9"/>
      <c r="T4353" s="8"/>
      <c r="U4353" s="8"/>
      <c r="V4353" s="9"/>
      <c r="W4353" s="8"/>
      <c r="X4353" s="8"/>
      <c r="Y4353" s="9"/>
      <c r="Z4353" s="8"/>
      <c r="AA4353" s="8"/>
      <c r="AB4353" s="9"/>
      <c r="AD4353" s="8"/>
      <c r="AE4353" s="9"/>
      <c r="AF4353" s="8"/>
      <c r="AG4353" s="8"/>
      <c r="AH4353" s="3"/>
      <c r="AI4353" s="8"/>
    </row>
    <row r="4354" spans="1:35" s="10" customFormat="1" ht="18.95" customHeight="1" x14ac:dyDescent="0.25">
      <c r="A4354" s="8"/>
      <c r="B4354" s="8"/>
      <c r="C4354" s="8"/>
      <c r="D4354" s="9"/>
      <c r="E4354" s="8"/>
      <c r="F4354" s="8"/>
      <c r="G4354" s="9"/>
      <c r="H4354" s="8"/>
      <c r="I4354" s="8"/>
      <c r="J4354" s="9"/>
      <c r="K4354" s="8"/>
      <c r="L4354" s="8"/>
      <c r="M4354" s="9"/>
      <c r="N4354" s="8"/>
      <c r="O4354" s="8"/>
      <c r="P4354" s="9"/>
      <c r="Q4354" s="8"/>
      <c r="R4354" s="8"/>
      <c r="S4354" s="9"/>
      <c r="T4354" s="8"/>
      <c r="U4354" s="8"/>
      <c r="V4354" s="9"/>
      <c r="W4354" s="8"/>
      <c r="X4354" s="8"/>
      <c r="Y4354" s="9"/>
      <c r="Z4354" s="8"/>
      <c r="AA4354" s="8"/>
      <c r="AB4354" s="9"/>
      <c r="AD4354" s="8"/>
      <c r="AE4354" s="9"/>
      <c r="AF4354" s="8"/>
      <c r="AG4354" s="8"/>
      <c r="AH4354" s="3"/>
      <c r="AI4354" s="8"/>
    </row>
    <row r="4355" spans="1:35" s="10" customFormat="1" ht="18.95" customHeight="1" x14ac:dyDescent="0.25">
      <c r="A4355" s="8"/>
      <c r="B4355" s="8"/>
      <c r="C4355" s="8"/>
      <c r="D4355" s="9"/>
      <c r="E4355" s="8"/>
      <c r="F4355" s="8"/>
      <c r="G4355" s="9"/>
      <c r="H4355" s="8"/>
      <c r="I4355" s="8"/>
      <c r="J4355" s="9"/>
      <c r="K4355" s="8"/>
      <c r="L4355" s="8"/>
      <c r="M4355" s="9"/>
      <c r="N4355" s="8"/>
      <c r="O4355" s="8"/>
      <c r="P4355" s="9"/>
      <c r="Q4355" s="8"/>
      <c r="R4355" s="8"/>
      <c r="S4355" s="9"/>
      <c r="T4355" s="8"/>
      <c r="U4355" s="8"/>
      <c r="V4355" s="9"/>
      <c r="W4355" s="8"/>
      <c r="X4355" s="8"/>
      <c r="Y4355" s="9"/>
      <c r="Z4355" s="8"/>
      <c r="AA4355" s="8"/>
      <c r="AB4355" s="9"/>
      <c r="AD4355" s="8"/>
      <c r="AE4355" s="9"/>
      <c r="AF4355" s="8"/>
      <c r="AG4355" s="8"/>
      <c r="AH4355" s="3"/>
      <c r="AI4355" s="8"/>
    </row>
    <row r="4356" spans="1:35" s="10" customFormat="1" ht="18.95" customHeight="1" x14ac:dyDescent="0.25">
      <c r="A4356" s="8"/>
      <c r="B4356" s="8"/>
      <c r="C4356" s="8"/>
      <c r="D4356" s="9"/>
      <c r="E4356" s="8"/>
      <c r="F4356" s="8"/>
      <c r="G4356" s="9"/>
      <c r="H4356" s="8"/>
      <c r="I4356" s="8"/>
      <c r="J4356" s="9"/>
      <c r="K4356" s="8"/>
      <c r="L4356" s="8"/>
      <c r="M4356" s="9"/>
      <c r="N4356" s="8"/>
      <c r="O4356" s="8"/>
      <c r="P4356" s="9"/>
      <c r="Q4356" s="8"/>
      <c r="R4356" s="8"/>
      <c r="S4356" s="9"/>
      <c r="T4356" s="8"/>
      <c r="U4356" s="8"/>
      <c r="V4356" s="9"/>
      <c r="W4356" s="8"/>
      <c r="X4356" s="8"/>
      <c r="Y4356" s="9"/>
      <c r="Z4356" s="8"/>
      <c r="AA4356" s="8"/>
      <c r="AB4356" s="9"/>
      <c r="AD4356" s="8"/>
      <c r="AE4356" s="9"/>
      <c r="AF4356" s="8"/>
      <c r="AG4356" s="8"/>
      <c r="AH4356" s="3"/>
      <c r="AI4356" s="8"/>
    </row>
    <row r="4357" spans="1:35" s="10" customFormat="1" ht="18.95" customHeight="1" x14ac:dyDescent="0.25">
      <c r="A4357" s="8"/>
      <c r="B4357" s="8"/>
      <c r="C4357" s="8"/>
      <c r="D4357" s="9"/>
      <c r="E4357" s="8"/>
      <c r="F4357" s="8"/>
      <c r="G4357" s="9"/>
      <c r="H4357" s="8"/>
      <c r="I4357" s="8"/>
      <c r="J4357" s="9"/>
      <c r="K4357" s="8"/>
      <c r="L4357" s="8"/>
      <c r="M4357" s="9"/>
      <c r="N4357" s="8"/>
      <c r="O4357" s="8"/>
      <c r="P4357" s="9"/>
      <c r="Q4357" s="8"/>
      <c r="R4357" s="8"/>
      <c r="S4357" s="9"/>
      <c r="T4357" s="8"/>
      <c r="U4357" s="8"/>
      <c r="V4357" s="9"/>
      <c r="W4357" s="8"/>
      <c r="X4357" s="8"/>
      <c r="Y4357" s="9"/>
      <c r="Z4357" s="8"/>
      <c r="AA4357" s="8"/>
      <c r="AB4357" s="9"/>
      <c r="AD4357" s="8"/>
      <c r="AE4357" s="9"/>
      <c r="AF4357" s="8"/>
      <c r="AG4357" s="8"/>
      <c r="AH4357" s="3"/>
      <c r="AI4357" s="8"/>
    </row>
    <row r="4358" spans="1:35" s="10" customFormat="1" ht="18.95" customHeight="1" x14ac:dyDescent="0.25">
      <c r="A4358" s="8"/>
      <c r="B4358" s="8"/>
      <c r="C4358" s="8"/>
      <c r="D4358" s="9"/>
      <c r="E4358" s="8"/>
      <c r="F4358" s="8"/>
      <c r="G4358" s="9"/>
      <c r="H4358" s="8"/>
      <c r="I4358" s="8"/>
      <c r="J4358" s="9"/>
      <c r="K4358" s="8"/>
      <c r="L4358" s="8"/>
      <c r="M4358" s="9"/>
      <c r="N4358" s="8"/>
      <c r="O4358" s="8"/>
      <c r="P4358" s="9"/>
      <c r="Q4358" s="8"/>
      <c r="R4358" s="8"/>
      <c r="S4358" s="9"/>
      <c r="T4358" s="8"/>
      <c r="U4358" s="8"/>
      <c r="V4358" s="9"/>
      <c r="W4358" s="8"/>
      <c r="X4358" s="8"/>
      <c r="Y4358" s="9"/>
      <c r="Z4358" s="8"/>
      <c r="AA4358" s="8"/>
      <c r="AB4358" s="9"/>
      <c r="AD4358" s="8"/>
      <c r="AE4358" s="9"/>
      <c r="AF4358" s="8"/>
      <c r="AG4358" s="8"/>
      <c r="AH4358" s="3"/>
      <c r="AI4358" s="8"/>
    </row>
    <row r="4359" spans="1:35" s="10" customFormat="1" ht="18.95" customHeight="1" x14ac:dyDescent="0.25">
      <c r="A4359" s="8"/>
      <c r="B4359" s="8"/>
      <c r="C4359" s="8"/>
      <c r="D4359" s="9"/>
      <c r="E4359" s="8"/>
      <c r="F4359" s="8"/>
      <c r="G4359" s="9"/>
      <c r="H4359" s="8"/>
      <c r="I4359" s="8"/>
      <c r="J4359" s="9"/>
      <c r="K4359" s="8"/>
      <c r="L4359" s="8"/>
      <c r="M4359" s="9"/>
      <c r="N4359" s="8"/>
      <c r="O4359" s="8"/>
      <c r="P4359" s="9"/>
      <c r="Q4359" s="8"/>
      <c r="R4359" s="8"/>
      <c r="S4359" s="9"/>
      <c r="T4359" s="8"/>
      <c r="U4359" s="8"/>
      <c r="V4359" s="9"/>
      <c r="W4359" s="8"/>
      <c r="X4359" s="8"/>
      <c r="Y4359" s="9"/>
      <c r="Z4359" s="8"/>
      <c r="AA4359" s="8"/>
      <c r="AB4359" s="9"/>
      <c r="AD4359" s="8"/>
      <c r="AE4359" s="9"/>
      <c r="AF4359" s="8"/>
      <c r="AG4359" s="8"/>
      <c r="AH4359" s="3"/>
      <c r="AI4359" s="8"/>
    </row>
    <row r="4360" spans="1:35" s="10" customFormat="1" ht="18.95" customHeight="1" x14ac:dyDescent="0.25">
      <c r="A4360" s="8"/>
      <c r="B4360" s="8"/>
      <c r="C4360" s="8"/>
      <c r="D4360" s="9"/>
      <c r="E4360" s="8"/>
      <c r="F4360" s="8"/>
      <c r="G4360" s="9"/>
      <c r="H4360" s="8"/>
      <c r="I4360" s="8"/>
      <c r="J4360" s="9"/>
      <c r="K4360" s="8"/>
      <c r="L4360" s="8"/>
      <c r="M4360" s="9"/>
      <c r="N4360" s="8"/>
      <c r="O4360" s="8"/>
      <c r="P4360" s="9"/>
      <c r="Q4360" s="8"/>
      <c r="R4360" s="8"/>
      <c r="S4360" s="9"/>
      <c r="T4360" s="8"/>
      <c r="U4360" s="8"/>
      <c r="V4360" s="9"/>
      <c r="W4360" s="8"/>
      <c r="X4360" s="8"/>
      <c r="Y4360" s="9"/>
      <c r="Z4360" s="8"/>
      <c r="AA4360" s="8"/>
      <c r="AB4360" s="9"/>
      <c r="AD4360" s="8"/>
      <c r="AE4360" s="9"/>
      <c r="AF4360" s="8"/>
      <c r="AG4360" s="8"/>
      <c r="AH4360" s="3"/>
      <c r="AI4360" s="8"/>
    </row>
    <row r="4361" spans="1:35" s="10" customFormat="1" ht="18.95" customHeight="1" x14ac:dyDescent="0.25">
      <c r="A4361" s="8"/>
      <c r="B4361" s="8"/>
      <c r="C4361" s="8"/>
      <c r="D4361" s="9"/>
      <c r="E4361" s="8"/>
      <c r="F4361" s="8"/>
      <c r="G4361" s="9"/>
      <c r="H4361" s="8"/>
      <c r="I4361" s="8"/>
      <c r="J4361" s="9"/>
      <c r="K4361" s="8"/>
      <c r="L4361" s="8"/>
      <c r="M4361" s="9"/>
      <c r="N4361" s="8"/>
      <c r="O4361" s="8"/>
      <c r="P4361" s="9"/>
      <c r="Q4361" s="8"/>
      <c r="R4361" s="8"/>
      <c r="S4361" s="9"/>
      <c r="T4361" s="8"/>
      <c r="U4361" s="8"/>
      <c r="V4361" s="9"/>
      <c r="W4361" s="8"/>
      <c r="X4361" s="8"/>
      <c r="Y4361" s="9"/>
      <c r="Z4361" s="8"/>
      <c r="AA4361" s="8"/>
      <c r="AB4361" s="9"/>
      <c r="AD4361" s="8"/>
      <c r="AE4361" s="9"/>
      <c r="AF4361" s="8"/>
      <c r="AG4361" s="8"/>
      <c r="AH4361" s="3"/>
      <c r="AI4361" s="8"/>
    </row>
    <row r="4362" spans="1:35" s="10" customFormat="1" ht="18.95" customHeight="1" x14ac:dyDescent="0.25">
      <c r="A4362" s="8"/>
      <c r="B4362" s="8"/>
      <c r="C4362" s="8"/>
      <c r="D4362" s="9"/>
      <c r="E4362" s="8"/>
      <c r="F4362" s="8"/>
      <c r="G4362" s="9"/>
      <c r="H4362" s="8"/>
      <c r="I4362" s="8"/>
      <c r="J4362" s="9"/>
      <c r="K4362" s="8"/>
      <c r="L4362" s="8"/>
      <c r="M4362" s="9"/>
      <c r="N4362" s="8"/>
      <c r="O4362" s="8"/>
      <c r="P4362" s="9"/>
      <c r="Q4362" s="8"/>
      <c r="R4362" s="8"/>
      <c r="S4362" s="9"/>
      <c r="T4362" s="8"/>
      <c r="U4362" s="8"/>
      <c r="V4362" s="9"/>
      <c r="W4362" s="8"/>
      <c r="X4362" s="8"/>
      <c r="Y4362" s="9"/>
      <c r="Z4362" s="8"/>
      <c r="AA4362" s="8"/>
      <c r="AB4362" s="9"/>
      <c r="AD4362" s="8"/>
      <c r="AE4362" s="9"/>
      <c r="AF4362" s="8"/>
      <c r="AG4362" s="8"/>
      <c r="AH4362" s="3"/>
      <c r="AI4362" s="8"/>
    </row>
    <row r="4363" spans="1:35" s="10" customFormat="1" ht="18.95" customHeight="1" x14ac:dyDescent="0.25">
      <c r="A4363" s="8"/>
      <c r="B4363" s="8"/>
      <c r="C4363" s="8"/>
      <c r="D4363" s="9"/>
      <c r="E4363" s="8"/>
      <c r="F4363" s="8"/>
      <c r="G4363" s="9"/>
      <c r="H4363" s="8"/>
      <c r="I4363" s="8"/>
      <c r="J4363" s="9"/>
      <c r="K4363" s="8"/>
      <c r="L4363" s="8"/>
      <c r="M4363" s="9"/>
      <c r="N4363" s="8"/>
      <c r="O4363" s="8"/>
      <c r="P4363" s="9"/>
      <c r="Q4363" s="8"/>
      <c r="R4363" s="8"/>
      <c r="S4363" s="9"/>
      <c r="T4363" s="8"/>
      <c r="U4363" s="8"/>
      <c r="V4363" s="9"/>
      <c r="W4363" s="8"/>
      <c r="X4363" s="8"/>
      <c r="Y4363" s="9"/>
      <c r="Z4363" s="8"/>
      <c r="AA4363" s="8"/>
      <c r="AB4363" s="9"/>
      <c r="AD4363" s="8"/>
      <c r="AE4363" s="9"/>
      <c r="AF4363" s="8"/>
      <c r="AG4363" s="8"/>
      <c r="AH4363" s="3"/>
      <c r="AI4363" s="8"/>
    </row>
    <row r="4364" spans="1:35" s="10" customFormat="1" ht="18.95" customHeight="1" x14ac:dyDescent="0.25">
      <c r="A4364" s="8"/>
      <c r="B4364" s="8"/>
      <c r="C4364" s="8"/>
      <c r="D4364" s="9"/>
      <c r="E4364" s="8"/>
      <c r="F4364" s="8"/>
      <c r="G4364" s="9"/>
      <c r="H4364" s="8"/>
      <c r="I4364" s="8"/>
      <c r="J4364" s="9"/>
      <c r="K4364" s="8"/>
      <c r="L4364" s="8"/>
      <c r="M4364" s="9"/>
      <c r="N4364" s="8"/>
      <c r="O4364" s="8"/>
      <c r="P4364" s="9"/>
      <c r="Q4364" s="8"/>
      <c r="R4364" s="8"/>
      <c r="S4364" s="9"/>
      <c r="T4364" s="8"/>
      <c r="U4364" s="8"/>
      <c r="V4364" s="9"/>
      <c r="W4364" s="8"/>
      <c r="X4364" s="8"/>
      <c r="Y4364" s="9"/>
      <c r="Z4364" s="8"/>
      <c r="AA4364" s="8"/>
      <c r="AB4364" s="9"/>
      <c r="AD4364" s="8"/>
      <c r="AE4364" s="9"/>
      <c r="AF4364" s="8"/>
      <c r="AG4364" s="8"/>
      <c r="AH4364" s="3"/>
      <c r="AI4364" s="8"/>
    </row>
    <row r="4365" spans="1:35" s="10" customFormat="1" ht="18.95" customHeight="1" x14ac:dyDescent="0.25">
      <c r="A4365" s="8"/>
      <c r="B4365" s="8"/>
      <c r="C4365" s="8"/>
      <c r="D4365" s="9"/>
      <c r="E4365" s="8"/>
      <c r="F4365" s="8"/>
      <c r="G4365" s="9"/>
      <c r="H4365" s="8"/>
      <c r="I4365" s="8"/>
      <c r="J4365" s="9"/>
      <c r="K4365" s="8"/>
      <c r="L4365" s="8"/>
      <c r="M4365" s="9"/>
      <c r="N4365" s="8"/>
      <c r="O4365" s="8"/>
      <c r="P4365" s="9"/>
      <c r="Q4365" s="8"/>
      <c r="R4365" s="8"/>
      <c r="S4365" s="9"/>
      <c r="T4365" s="8"/>
      <c r="U4365" s="8"/>
      <c r="V4365" s="9"/>
      <c r="W4365" s="8"/>
      <c r="X4365" s="8"/>
      <c r="Y4365" s="9"/>
      <c r="Z4365" s="8"/>
      <c r="AA4365" s="8"/>
      <c r="AB4365" s="9"/>
      <c r="AD4365" s="8"/>
      <c r="AE4365" s="9"/>
      <c r="AF4365" s="8"/>
      <c r="AG4365" s="8"/>
      <c r="AH4365" s="3"/>
      <c r="AI4365" s="8"/>
    </row>
    <row r="4366" spans="1:35" s="10" customFormat="1" ht="18.95" customHeight="1" x14ac:dyDescent="0.25">
      <c r="A4366" s="8"/>
      <c r="B4366" s="8"/>
      <c r="C4366" s="8"/>
      <c r="D4366" s="9"/>
      <c r="E4366" s="8"/>
      <c r="F4366" s="8"/>
      <c r="G4366" s="9"/>
      <c r="H4366" s="8"/>
      <c r="I4366" s="8"/>
      <c r="J4366" s="9"/>
      <c r="K4366" s="8"/>
      <c r="L4366" s="8"/>
      <c r="M4366" s="9"/>
      <c r="N4366" s="8"/>
      <c r="O4366" s="8"/>
      <c r="P4366" s="9"/>
      <c r="Q4366" s="8"/>
      <c r="R4366" s="8"/>
      <c r="S4366" s="9"/>
      <c r="T4366" s="8"/>
      <c r="U4366" s="8"/>
      <c r="V4366" s="9"/>
      <c r="W4366" s="8"/>
      <c r="X4366" s="8"/>
      <c r="Y4366" s="9"/>
      <c r="Z4366" s="8"/>
      <c r="AA4366" s="8"/>
      <c r="AB4366" s="9"/>
      <c r="AD4366" s="8"/>
      <c r="AE4366" s="9"/>
      <c r="AF4366" s="8"/>
      <c r="AG4366" s="8"/>
      <c r="AH4366" s="3"/>
      <c r="AI4366" s="8"/>
    </row>
    <row r="4367" spans="1:35" s="10" customFormat="1" ht="18.95" customHeight="1" x14ac:dyDescent="0.25">
      <c r="A4367" s="8"/>
      <c r="B4367" s="8"/>
      <c r="C4367" s="8"/>
      <c r="D4367" s="9"/>
      <c r="E4367" s="8"/>
      <c r="F4367" s="8"/>
      <c r="G4367" s="9"/>
      <c r="H4367" s="8"/>
      <c r="I4367" s="8"/>
      <c r="J4367" s="9"/>
      <c r="K4367" s="8"/>
      <c r="L4367" s="8"/>
      <c r="M4367" s="9"/>
      <c r="N4367" s="8"/>
      <c r="O4367" s="8"/>
      <c r="P4367" s="9"/>
      <c r="Q4367" s="8"/>
      <c r="R4367" s="8"/>
      <c r="S4367" s="9"/>
      <c r="T4367" s="8"/>
      <c r="U4367" s="8"/>
      <c r="V4367" s="9"/>
      <c r="W4367" s="8"/>
      <c r="X4367" s="8"/>
      <c r="Y4367" s="9"/>
      <c r="Z4367" s="8"/>
      <c r="AA4367" s="8"/>
      <c r="AB4367" s="9"/>
      <c r="AD4367" s="8"/>
      <c r="AE4367" s="9"/>
      <c r="AF4367" s="8"/>
      <c r="AG4367" s="8"/>
      <c r="AH4367" s="3"/>
      <c r="AI4367" s="8"/>
    </row>
    <row r="4368" spans="1:35" s="10" customFormat="1" ht="18.95" customHeight="1" x14ac:dyDescent="0.25">
      <c r="A4368" s="8"/>
      <c r="B4368" s="8"/>
      <c r="C4368" s="8"/>
      <c r="D4368" s="9"/>
      <c r="E4368" s="8"/>
      <c r="F4368" s="8"/>
      <c r="G4368" s="9"/>
      <c r="H4368" s="8"/>
      <c r="I4368" s="8"/>
      <c r="J4368" s="9"/>
      <c r="K4368" s="8"/>
      <c r="L4368" s="8"/>
      <c r="M4368" s="9"/>
      <c r="N4368" s="8"/>
      <c r="O4368" s="8"/>
      <c r="P4368" s="9"/>
      <c r="Q4368" s="8"/>
      <c r="R4368" s="8"/>
      <c r="S4368" s="9"/>
      <c r="T4368" s="8"/>
      <c r="U4368" s="8"/>
      <c r="V4368" s="9"/>
      <c r="W4368" s="8"/>
      <c r="X4368" s="8"/>
      <c r="Y4368" s="9"/>
      <c r="Z4368" s="8"/>
      <c r="AA4368" s="8"/>
      <c r="AB4368" s="9"/>
      <c r="AD4368" s="8"/>
      <c r="AE4368" s="9"/>
      <c r="AF4368" s="8"/>
      <c r="AG4368" s="8"/>
      <c r="AH4368" s="3"/>
      <c r="AI4368" s="8"/>
    </row>
    <row r="4369" spans="1:35" s="10" customFormat="1" ht="18.95" customHeight="1" x14ac:dyDescent="0.25">
      <c r="A4369" s="8"/>
      <c r="B4369" s="8"/>
      <c r="C4369" s="8"/>
      <c r="D4369" s="9"/>
      <c r="E4369" s="8"/>
      <c r="F4369" s="8"/>
      <c r="G4369" s="9"/>
      <c r="H4369" s="8"/>
      <c r="I4369" s="8"/>
      <c r="J4369" s="9"/>
      <c r="K4369" s="8"/>
      <c r="L4369" s="8"/>
      <c r="M4369" s="9"/>
      <c r="N4369" s="8"/>
      <c r="O4369" s="8"/>
      <c r="P4369" s="9"/>
      <c r="Q4369" s="8"/>
      <c r="R4369" s="8"/>
      <c r="S4369" s="9"/>
      <c r="T4369" s="8"/>
      <c r="U4369" s="8"/>
      <c r="V4369" s="9"/>
      <c r="W4369" s="8"/>
      <c r="X4369" s="8"/>
      <c r="Y4369" s="9"/>
      <c r="Z4369" s="8"/>
      <c r="AA4369" s="8"/>
      <c r="AB4369" s="9"/>
      <c r="AD4369" s="8"/>
      <c r="AE4369" s="9"/>
      <c r="AF4369" s="8"/>
      <c r="AG4369" s="8"/>
      <c r="AH4369" s="3"/>
      <c r="AI4369" s="8"/>
    </row>
    <row r="4370" spans="1:35" s="10" customFormat="1" ht="18.95" customHeight="1" x14ac:dyDescent="0.25">
      <c r="A4370" s="8"/>
      <c r="B4370" s="8"/>
      <c r="C4370" s="8"/>
      <c r="D4370" s="9"/>
      <c r="E4370" s="8"/>
      <c r="F4370" s="8"/>
      <c r="G4370" s="9"/>
      <c r="H4370" s="8"/>
      <c r="I4370" s="8"/>
      <c r="J4370" s="9"/>
      <c r="K4370" s="8"/>
      <c r="L4370" s="8"/>
      <c r="M4370" s="9"/>
      <c r="N4370" s="8"/>
      <c r="O4370" s="8"/>
      <c r="P4370" s="9"/>
      <c r="Q4370" s="8"/>
      <c r="R4370" s="8"/>
      <c r="S4370" s="9"/>
      <c r="T4370" s="8"/>
      <c r="U4370" s="8"/>
      <c r="V4370" s="9"/>
      <c r="W4370" s="8"/>
      <c r="X4370" s="8"/>
      <c r="Y4370" s="9"/>
      <c r="Z4370" s="8"/>
      <c r="AA4370" s="8"/>
      <c r="AB4370" s="9"/>
      <c r="AD4370" s="8"/>
      <c r="AE4370" s="9"/>
      <c r="AF4370" s="8"/>
      <c r="AG4370" s="8"/>
      <c r="AH4370" s="3"/>
      <c r="AI4370" s="8"/>
    </row>
    <row r="4371" spans="1:35" s="10" customFormat="1" ht="18.95" customHeight="1" x14ac:dyDescent="0.25">
      <c r="A4371" s="8"/>
      <c r="B4371" s="8"/>
      <c r="C4371" s="8"/>
      <c r="D4371" s="9"/>
      <c r="E4371" s="8"/>
      <c r="F4371" s="8"/>
      <c r="G4371" s="9"/>
      <c r="H4371" s="8"/>
      <c r="I4371" s="8"/>
      <c r="J4371" s="9"/>
      <c r="K4371" s="8"/>
      <c r="L4371" s="8"/>
      <c r="M4371" s="9"/>
      <c r="N4371" s="8"/>
      <c r="O4371" s="8"/>
      <c r="P4371" s="9"/>
      <c r="Q4371" s="8"/>
      <c r="R4371" s="8"/>
      <c r="S4371" s="9"/>
      <c r="T4371" s="8"/>
      <c r="U4371" s="8"/>
      <c r="V4371" s="9"/>
      <c r="W4371" s="8"/>
      <c r="X4371" s="8"/>
      <c r="Y4371" s="9"/>
      <c r="Z4371" s="8"/>
      <c r="AA4371" s="8"/>
      <c r="AB4371" s="9"/>
      <c r="AD4371" s="8"/>
      <c r="AE4371" s="9"/>
      <c r="AF4371" s="8"/>
      <c r="AG4371" s="8"/>
      <c r="AH4371" s="3"/>
      <c r="AI4371" s="8"/>
    </row>
    <row r="4372" spans="1:35" s="10" customFormat="1" ht="18.95" customHeight="1" x14ac:dyDescent="0.25">
      <c r="A4372" s="8"/>
      <c r="B4372" s="8"/>
      <c r="C4372" s="8"/>
      <c r="D4372" s="9"/>
      <c r="E4372" s="8"/>
      <c r="F4372" s="8"/>
      <c r="G4372" s="9"/>
      <c r="H4372" s="8"/>
      <c r="I4372" s="8"/>
      <c r="J4372" s="9"/>
      <c r="K4372" s="8"/>
      <c r="L4372" s="8"/>
      <c r="M4372" s="9"/>
      <c r="N4372" s="8"/>
      <c r="O4372" s="8"/>
      <c r="P4372" s="9"/>
      <c r="Q4372" s="8"/>
      <c r="R4372" s="8"/>
      <c r="S4372" s="9"/>
      <c r="T4372" s="8"/>
      <c r="U4372" s="8"/>
      <c r="V4372" s="9"/>
      <c r="W4372" s="8"/>
      <c r="X4372" s="8"/>
      <c r="Y4372" s="9"/>
      <c r="Z4372" s="8"/>
      <c r="AA4372" s="8"/>
      <c r="AB4372" s="9"/>
      <c r="AD4372" s="8"/>
      <c r="AE4372" s="9"/>
      <c r="AF4372" s="8"/>
      <c r="AG4372" s="8"/>
      <c r="AH4372" s="3"/>
      <c r="AI4372" s="8"/>
    </row>
    <row r="4373" spans="1:35" s="10" customFormat="1" ht="18.95" customHeight="1" x14ac:dyDescent="0.25">
      <c r="A4373" s="8"/>
      <c r="B4373" s="8"/>
      <c r="C4373" s="8"/>
      <c r="D4373" s="9"/>
      <c r="E4373" s="8"/>
      <c r="F4373" s="8"/>
      <c r="G4373" s="9"/>
      <c r="H4373" s="8"/>
      <c r="I4373" s="8"/>
      <c r="J4373" s="9"/>
      <c r="K4373" s="8"/>
      <c r="L4373" s="8"/>
      <c r="M4373" s="9"/>
      <c r="N4373" s="8"/>
      <c r="O4373" s="8"/>
      <c r="P4373" s="9"/>
      <c r="Q4373" s="8"/>
      <c r="R4373" s="8"/>
      <c r="S4373" s="9"/>
      <c r="T4373" s="8"/>
      <c r="U4373" s="8"/>
      <c r="V4373" s="9"/>
      <c r="W4373" s="8"/>
      <c r="X4373" s="8"/>
      <c r="Y4373" s="9"/>
      <c r="Z4373" s="8"/>
      <c r="AA4373" s="8"/>
      <c r="AB4373" s="9"/>
      <c r="AD4373" s="8"/>
      <c r="AE4373" s="9"/>
      <c r="AF4373" s="8"/>
      <c r="AG4373" s="8"/>
      <c r="AH4373" s="3"/>
      <c r="AI4373" s="8"/>
    </row>
    <row r="4374" spans="1:35" s="10" customFormat="1" ht="18.95" customHeight="1" x14ac:dyDescent="0.25">
      <c r="A4374" s="8"/>
      <c r="B4374" s="8"/>
      <c r="C4374" s="8"/>
      <c r="D4374" s="9"/>
      <c r="E4374" s="8"/>
      <c r="F4374" s="8"/>
      <c r="G4374" s="9"/>
      <c r="H4374" s="8"/>
      <c r="I4374" s="8"/>
      <c r="J4374" s="9"/>
      <c r="K4374" s="8"/>
      <c r="L4374" s="8"/>
      <c r="M4374" s="9"/>
      <c r="N4374" s="8"/>
      <c r="O4374" s="8"/>
      <c r="P4374" s="9"/>
      <c r="Q4374" s="8"/>
      <c r="R4374" s="8"/>
      <c r="S4374" s="9"/>
      <c r="T4374" s="8"/>
      <c r="U4374" s="8"/>
      <c r="V4374" s="9"/>
      <c r="W4374" s="8"/>
      <c r="X4374" s="8"/>
      <c r="Y4374" s="9"/>
      <c r="Z4374" s="8"/>
      <c r="AA4374" s="8"/>
      <c r="AB4374" s="9"/>
      <c r="AD4374" s="8"/>
      <c r="AE4374" s="9"/>
      <c r="AF4374" s="8"/>
      <c r="AG4374" s="8"/>
      <c r="AH4374" s="3"/>
      <c r="AI4374" s="8"/>
    </row>
    <row r="4375" spans="1:35" s="10" customFormat="1" ht="18.95" customHeight="1" x14ac:dyDescent="0.25">
      <c r="A4375" s="8"/>
      <c r="B4375" s="8"/>
      <c r="C4375" s="8"/>
      <c r="D4375" s="9"/>
      <c r="E4375" s="8"/>
      <c r="F4375" s="8"/>
      <c r="G4375" s="9"/>
      <c r="H4375" s="8"/>
      <c r="I4375" s="8"/>
      <c r="J4375" s="9"/>
      <c r="K4375" s="8"/>
      <c r="L4375" s="8"/>
      <c r="M4375" s="9"/>
      <c r="N4375" s="8"/>
      <c r="O4375" s="8"/>
      <c r="P4375" s="9"/>
      <c r="Q4375" s="8"/>
      <c r="R4375" s="8"/>
      <c r="S4375" s="9"/>
      <c r="T4375" s="8"/>
      <c r="U4375" s="8"/>
      <c r="V4375" s="9"/>
      <c r="W4375" s="8"/>
      <c r="X4375" s="8"/>
      <c r="Y4375" s="9"/>
      <c r="Z4375" s="8"/>
      <c r="AA4375" s="8"/>
      <c r="AB4375" s="9"/>
      <c r="AD4375" s="8"/>
      <c r="AE4375" s="9"/>
      <c r="AF4375" s="8"/>
      <c r="AG4375" s="8"/>
      <c r="AH4375" s="3"/>
      <c r="AI4375" s="8"/>
    </row>
    <row r="4376" spans="1:35" s="10" customFormat="1" ht="18.95" customHeight="1" x14ac:dyDescent="0.25">
      <c r="A4376" s="8"/>
      <c r="B4376" s="8"/>
      <c r="C4376" s="8"/>
      <c r="D4376" s="9"/>
      <c r="E4376" s="8"/>
      <c r="F4376" s="8"/>
      <c r="G4376" s="9"/>
      <c r="H4376" s="8"/>
      <c r="I4376" s="8"/>
      <c r="J4376" s="9"/>
      <c r="K4376" s="8"/>
      <c r="L4376" s="8"/>
      <c r="M4376" s="9"/>
      <c r="N4376" s="8"/>
      <c r="O4376" s="8"/>
      <c r="P4376" s="9"/>
      <c r="Q4376" s="8"/>
      <c r="R4376" s="8"/>
      <c r="S4376" s="9"/>
      <c r="T4376" s="8"/>
      <c r="U4376" s="8"/>
      <c r="V4376" s="9"/>
      <c r="W4376" s="8"/>
      <c r="X4376" s="8"/>
      <c r="Y4376" s="9"/>
      <c r="Z4376" s="8"/>
      <c r="AA4376" s="8"/>
      <c r="AB4376" s="9"/>
      <c r="AD4376" s="8"/>
      <c r="AE4376" s="9"/>
      <c r="AF4376" s="8"/>
      <c r="AG4376" s="8"/>
      <c r="AH4376" s="3"/>
      <c r="AI4376" s="8"/>
    </row>
    <row r="4377" spans="1:35" s="10" customFormat="1" ht="18.95" customHeight="1" x14ac:dyDescent="0.25">
      <c r="A4377" s="8"/>
      <c r="B4377" s="8"/>
      <c r="C4377" s="8"/>
      <c r="D4377" s="9"/>
      <c r="E4377" s="8"/>
      <c r="F4377" s="8"/>
      <c r="G4377" s="9"/>
      <c r="H4377" s="8"/>
      <c r="I4377" s="8"/>
      <c r="J4377" s="9"/>
      <c r="K4377" s="8"/>
      <c r="L4377" s="8"/>
      <c r="M4377" s="9"/>
      <c r="N4377" s="8"/>
      <c r="O4377" s="8"/>
      <c r="P4377" s="9"/>
      <c r="Q4377" s="8"/>
      <c r="R4377" s="8"/>
      <c r="S4377" s="9"/>
      <c r="T4377" s="8"/>
      <c r="U4377" s="8"/>
      <c r="V4377" s="9"/>
      <c r="W4377" s="8"/>
      <c r="X4377" s="8"/>
      <c r="Y4377" s="9"/>
      <c r="Z4377" s="8"/>
      <c r="AA4377" s="8"/>
      <c r="AB4377" s="9"/>
      <c r="AD4377" s="8"/>
      <c r="AE4377" s="9"/>
      <c r="AF4377" s="8"/>
      <c r="AG4377" s="8"/>
      <c r="AH4377" s="3"/>
      <c r="AI4377" s="8"/>
    </row>
    <row r="4378" spans="1:35" s="10" customFormat="1" ht="18.95" customHeight="1" x14ac:dyDescent="0.25">
      <c r="A4378" s="8"/>
      <c r="B4378" s="8"/>
      <c r="C4378" s="8"/>
      <c r="D4378" s="9"/>
      <c r="E4378" s="8"/>
      <c r="F4378" s="8"/>
      <c r="G4378" s="9"/>
      <c r="H4378" s="8"/>
      <c r="I4378" s="8"/>
      <c r="J4378" s="9"/>
      <c r="K4378" s="8"/>
      <c r="L4378" s="8"/>
      <c r="M4378" s="9"/>
      <c r="N4378" s="8"/>
      <c r="O4378" s="8"/>
      <c r="P4378" s="9"/>
      <c r="Q4378" s="8"/>
      <c r="R4378" s="8"/>
      <c r="S4378" s="9"/>
      <c r="T4378" s="8"/>
      <c r="U4378" s="8"/>
      <c r="V4378" s="9"/>
      <c r="W4378" s="8"/>
      <c r="X4378" s="8"/>
      <c r="Y4378" s="9"/>
      <c r="Z4378" s="8"/>
      <c r="AA4378" s="8"/>
      <c r="AB4378" s="9"/>
      <c r="AD4378" s="8"/>
      <c r="AE4378" s="9"/>
      <c r="AF4378" s="8"/>
      <c r="AG4378" s="8"/>
      <c r="AH4378" s="3"/>
      <c r="AI4378" s="8"/>
    </row>
    <row r="4379" spans="1:35" s="10" customFormat="1" ht="18.95" customHeight="1" x14ac:dyDescent="0.25">
      <c r="A4379" s="8"/>
      <c r="B4379" s="8"/>
      <c r="C4379" s="8"/>
      <c r="D4379" s="9"/>
      <c r="E4379" s="8"/>
      <c r="F4379" s="8"/>
      <c r="G4379" s="9"/>
      <c r="H4379" s="8"/>
      <c r="I4379" s="8"/>
      <c r="J4379" s="9"/>
      <c r="K4379" s="8"/>
      <c r="L4379" s="8"/>
      <c r="M4379" s="9"/>
      <c r="N4379" s="8"/>
      <c r="O4379" s="8"/>
      <c r="P4379" s="9"/>
      <c r="Q4379" s="8"/>
      <c r="R4379" s="8"/>
      <c r="S4379" s="9"/>
      <c r="T4379" s="8"/>
      <c r="U4379" s="8"/>
      <c r="V4379" s="9"/>
      <c r="W4379" s="8"/>
      <c r="X4379" s="8"/>
      <c r="Y4379" s="9"/>
      <c r="Z4379" s="8"/>
      <c r="AA4379" s="8"/>
      <c r="AB4379" s="9"/>
      <c r="AD4379" s="8"/>
      <c r="AE4379" s="9"/>
      <c r="AF4379" s="8"/>
      <c r="AG4379" s="8"/>
      <c r="AH4379" s="3"/>
      <c r="AI4379" s="8"/>
    </row>
    <row r="4380" spans="1:35" s="10" customFormat="1" ht="18.95" customHeight="1" x14ac:dyDescent="0.25">
      <c r="A4380" s="8"/>
      <c r="B4380" s="8"/>
      <c r="C4380" s="8"/>
      <c r="D4380" s="9"/>
      <c r="E4380" s="8"/>
      <c r="F4380" s="8"/>
      <c r="G4380" s="9"/>
      <c r="H4380" s="8"/>
      <c r="I4380" s="8"/>
      <c r="J4380" s="9"/>
      <c r="K4380" s="8"/>
      <c r="L4380" s="8"/>
      <c r="M4380" s="9"/>
      <c r="N4380" s="8"/>
      <c r="O4380" s="8"/>
      <c r="P4380" s="9"/>
      <c r="Q4380" s="8"/>
      <c r="R4380" s="8"/>
      <c r="S4380" s="9"/>
      <c r="T4380" s="8"/>
      <c r="U4380" s="8"/>
      <c r="V4380" s="9"/>
      <c r="W4380" s="8"/>
      <c r="X4380" s="8"/>
      <c r="Y4380" s="9"/>
      <c r="Z4380" s="8"/>
      <c r="AA4380" s="8"/>
      <c r="AB4380" s="9"/>
      <c r="AD4380" s="8"/>
      <c r="AE4380" s="9"/>
      <c r="AF4380" s="8"/>
      <c r="AG4380" s="8"/>
      <c r="AH4380" s="3"/>
      <c r="AI4380" s="8"/>
    </row>
    <row r="4381" spans="1:35" s="10" customFormat="1" ht="18.95" customHeight="1" x14ac:dyDescent="0.25">
      <c r="A4381" s="8"/>
      <c r="B4381" s="8"/>
      <c r="C4381" s="8"/>
      <c r="D4381" s="9"/>
      <c r="E4381" s="8"/>
      <c r="F4381" s="8"/>
      <c r="G4381" s="9"/>
      <c r="H4381" s="8"/>
      <c r="I4381" s="8"/>
      <c r="J4381" s="9"/>
      <c r="K4381" s="8"/>
      <c r="L4381" s="8"/>
      <c r="M4381" s="9"/>
      <c r="N4381" s="8"/>
      <c r="O4381" s="8"/>
      <c r="P4381" s="9"/>
      <c r="Q4381" s="8"/>
      <c r="R4381" s="8"/>
      <c r="S4381" s="9"/>
      <c r="T4381" s="8"/>
      <c r="U4381" s="8"/>
      <c r="V4381" s="9"/>
      <c r="W4381" s="8"/>
      <c r="X4381" s="8"/>
      <c r="Y4381" s="9"/>
      <c r="Z4381" s="8"/>
      <c r="AA4381" s="8"/>
      <c r="AB4381" s="9"/>
      <c r="AD4381" s="8"/>
      <c r="AE4381" s="9"/>
      <c r="AF4381" s="8"/>
      <c r="AG4381" s="8"/>
      <c r="AH4381" s="3"/>
      <c r="AI4381" s="8"/>
    </row>
    <row r="4382" spans="1:35" s="10" customFormat="1" ht="18.95" customHeight="1" x14ac:dyDescent="0.25">
      <c r="A4382" s="8"/>
      <c r="B4382" s="8"/>
      <c r="C4382" s="8"/>
      <c r="D4382" s="9"/>
      <c r="E4382" s="8"/>
      <c r="F4382" s="8"/>
      <c r="G4382" s="9"/>
      <c r="H4382" s="8"/>
      <c r="I4382" s="8"/>
      <c r="J4382" s="9"/>
      <c r="K4382" s="8"/>
      <c r="L4382" s="8"/>
      <c r="M4382" s="9"/>
      <c r="N4382" s="8"/>
      <c r="O4382" s="8"/>
      <c r="P4382" s="9"/>
      <c r="Q4382" s="8"/>
      <c r="R4382" s="8"/>
      <c r="S4382" s="9"/>
      <c r="T4382" s="8"/>
      <c r="U4382" s="8"/>
      <c r="V4382" s="9"/>
      <c r="W4382" s="8"/>
      <c r="X4382" s="8"/>
      <c r="Y4382" s="9"/>
      <c r="Z4382" s="8"/>
      <c r="AA4382" s="8"/>
      <c r="AB4382" s="9"/>
      <c r="AD4382" s="8"/>
      <c r="AE4382" s="9"/>
      <c r="AF4382" s="8"/>
      <c r="AG4382" s="8"/>
      <c r="AH4382" s="3"/>
      <c r="AI4382" s="8"/>
    </row>
    <row r="4383" spans="1:35" s="10" customFormat="1" ht="18.95" customHeight="1" x14ac:dyDescent="0.25">
      <c r="A4383" s="8"/>
      <c r="B4383" s="8"/>
      <c r="C4383" s="8"/>
      <c r="D4383" s="9"/>
      <c r="E4383" s="8"/>
      <c r="F4383" s="8"/>
      <c r="G4383" s="9"/>
      <c r="H4383" s="8"/>
      <c r="I4383" s="8"/>
      <c r="J4383" s="9"/>
      <c r="K4383" s="8"/>
      <c r="L4383" s="8"/>
      <c r="M4383" s="9"/>
      <c r="N4383" s="8"/>
      <c r="O4383" s="8"/>
      <c r="P4383" s="9"/>
      <c r="Q4383" s="8"/>
      <c r="R4383" s="8"/>
      <c r="S4383" s="9"/>
      <c r="T4383" s="8"/>
      <c r="U4383" s="8"/>
      <c r="V4383" s="9"/>
      <c r="W4383" s="8"/>
      <c r="X4383" s="8"/>
      <c r="Y4383" s="9"/>
      <c r="Z4383" s="8"/>
      <c r="AA4383" s="8"/>
      <c r="AB4383" s="9"/>
      <c r="AD4383" s="8"/>
      <c r="AE4383" s="9"/>
      <c r="AF4383" s="8"/>
      <c r="AG4383" s="8"/>
      <c r="AH4383" s="3"/>
      <c r="AI4383" s="8"/>
    </row>
    <row r="4384" spans="1:35" s="10" customFormat="1" ht="18.95" customHeight="1" x14ac:dyDescent="0.25">
      <c r="A4384" s="8"/>
      <c r="B4384" s="8"/>
      <c r="C4384" s="8"/>
      <c r="D4384" s="9"/>
      <c r="E4384" s="8"/>
      <c r="F4384" s="8"/>
      <c r="G4384" s="9"/>
      <c r="H4384" s="8"/>
      <c r="I4384" s="8"/>
      <c r="J4384" s="9"/>
      <c r="K4384" s="8"/>
      <c r="L4384" s="8"/>
      <c r="M4384" s="9"/>
      <c r="N4384" s="8"/>
      <c r="O4384" s="8"/>
      <c r="P4384" s="9"/>
      <c r="Q4384" s="8"/>
      <c r="R4384" s="8"/>
      <c r="S4384" s="9"/>
      <c r="T4384" s="8"/>
      <c r="U4384" s="8"/>
      <c r="V4384" s="9"/>
      <c r="W4384" s="8"/>
      <c r="X4384" s="8"/>
      <c r="Y4384" s="9"/>
      <c r="Z4384" s="8"/>
      <c r="AA4384" s="8"/>
      <c r="AB4384" s="9"/>
      <c r="AD4384" s="8"/>
      <c r="AE4384" s="9"/>
      <c r="AF4384" s="8"/>
      <c r="AG4384" s="8"/>
      <c r="AH4384" s="3"/>
      <c r="AI4384" s="8"/>
    </row>
    <row r="4385" spans="1:35" s="10" customFormat="1" ht="18.95" customHeight="1" x14ac:dyDescent="0.25">
      <c r="A4385" s="8"/>
      <c r="B4385" s="8"/>
      <c r="C4385" s="8"/>
      <c r="D4385" s="9"/>
      <c r="E4385" s="8"/>
      <c r="F4385" s="8"/>
      <c r="G4385" s="9"/>
      <c r="H4385" s="8"/>
      <c r="I4385" s="8"/>
      <c r="J4385" s="9"/>
      <c r="K4385" s="8"/>
      <c r="L4385" s="8"/>
      <c r="M4385" s="9"/>
      <c r="N4385" s="8"/>
      <c r="O4385" s="8"/>
      <c r="P4385" s="9"/>
      <c r="Q4385" s="8"/>
      <c r="R4385" s="8"/>
      <c r="S4385" s="9"/>
      <c r="T4385" s="8"/>
      <c r="U4385" s="8"/>
      <c r="V4385" s="9"/>
      <c r="W4385" s="8"/>
      <c r="X4385" s="8"/>
      <c r="Y4385" s="9"/>
      <c r="Z4385" s="8"/>
      <c r="AA4385" s="8"/>
      <c r="AB4385" s="9"/>
      <c r="AD4385" s="8"/>
      <c r="AE4385" s="9"/>
      <c r="AF4385" s="8"/>
      <c r="AG4385" s="8"/>
      <c r="AH4385" s="3"/>
      <c r="AI4385" s="8"/>
    </row>
    <row r="4386" spans="1:35" s="10" customFormat="1" ht="18.95" customHeight="1" x14ac:dyDescent="0.25">
      <c r="A4386" s="8"/>
      <c r="B4386" s="8"/>
      <c r="C4386" s="8"/>
      <c r="D4386" s="9"/>
      <c r="E4386" s="8"/>
      <c r="F4386" s="8"/>
      <c r="G4386" s="9"/>
      <c r="H4386" s="8"/>
      <c r="I4386" s="8"/>
      <c r="J4386" s="9"/>
      <c r="K4386" s="8"/>
      <c r="L4386" s="8"/>
      <c r="M4386" s="9"/>
      <c r="N4386" s="8"/>
      <c r="O4386" s="8"/>
      <c r="P4386" s="9"/>
      <c r="Q4386" s="8"/>
      <c r="R4386" s="8"/>
      <c r="S4386" s="9"/>
      <c r="T4386" s="8"/>
      <c r="U4386" s="8"/>
      <c r="V4386" s="9"/>
      <c r="W4386" s="8"/>
      <c r="X4386" s="8"/>
      <c r="Y4386" s="9"/>
      <c r="Z4386" s="8"/>
      <c r="AA4386" s="8"/>
      <c r="AB4386" s="9"/>
      <c r="AD4386" s="8"/>
      <c r="AE4386" s="9"/>
      <c r="AF4386" s="8"/>
      <c r="AG4386" s="8"/>
      <c r="AH4386" s="3"/>
      <c r="AI4386" s="8"/>
    </row>
    <row r="4387" spans="1:35" s="10" customFormat="1" ht="18.95" customHeight="1" x14ac:dyDescent="0.25">
      <c r="A4387" s="8"/>
      <c r="B4387" s="8"/>
      <c r="C4387" s="8"/>
      <c r="D4387" s="9"/>
      <c r="E4387" s="8"/>
      <c r="F4387" s="8"/>
      <c r="G4387" s="9"/>
      <c r="H4387" s="8"/>
      <c r="I4387" s="8"/>
      <c r="J4387" s="9"/>
      <c r="K4387" s="8"/>
      <c r="L4387" s="8"/>
      <c r="M4387" s="9"/>
      <c r="N4387" s="8"/>
      <c r="O4387" s="8"/>
      <c r="P4387" s="9"/>
      <c r="Q4387" s="8"/>
      <c r="R4387" s="8"/>
      <c r="S4387" s="9"/>
      <c r="T4387" s="8"/>
      <c r="U4387" s="8"/>
      <c r="V4387" s="9"/>
      <c r="W4387" s="8"/>
      <c r="X4387" s="8"/>
      <c r="Y4387" s="9"/>
      <c r="Z4387" s="8"/>
      <c r="AA4387" s="8"/>
      <c r="AB4387" s="9"/>
      <c r="AD4387" s="8"/>
      <c r="AE4387" s="9"/>
      <c r="AF4387" s="8"/>
      <c r="AG4387" s="8"/>
      <c r="AH4387" s="3"/>
      <c r="AI4387" s="8"/>
    </row>
    <row r="4388" spans="1:35" s="10" customFormat="1" ht="18.95" customHeight="1" x14ac:dyDescent="0.25">
      <c r="A4388" s="8"/>
      <c r="B4388" s="8"/>
      <c r="C4388" s="8"/>
      <c r="D4388" s="9"/>
      <c r="E4388" s="8"/>
      <c r="F4388" s="8"/>
      <c r="G4388" s="9"/>
      <c r="H4388" s="8"/>
      <c r="I4388" s="8"/>
      <c r="J4388" s="9"/>
      <c r="K4388" s="8"/>
      <c r="L4388" s="8"/>
      <c r="M4388" s="9"/>
      <c r="N4388" s="8"/>
      <c r="O4388" s="8"/>
      <c r="P4388" s="9"/>
      <c r="Q4388" s="8"/>
      <c r="R4388" s="8"/>
      <c r="S4388" s="9"/>
      <c r="T4388" s="8"/>
      <c r="U4388" s="8"/>
      <c r="V4388" s="9"/>
      <c r="W4388" s="8"/>
      <c r="X4388" s="8"/>
      <c r="Y4388" s="9"/>
      <c r="Z4388" s="8"/>
      <c r="AA4388" s="8"/>
      <c r="AB4388" s="9"/>
      <c r="AD4388" s="8"/>
      <c r="AE4388" s="9"/>
      <c r="AF4388" s="8"/>
      <c r="AG4388" s="8"/>
      <c r="AH4388" s="3"/>
      <c r="AI4388" s="8"/>
    </row>
    <row r="4389" spans="1:35" s="10" customFormat="1" ht="18.95" customHeight="1" x14ac:dyDescent="0.25">
      <c r="A4389" s="8"/>
      <c r="B4389" s="8"/>
      <c r="C4389" s="8"/>
      <c r="D4389" s="9"/>
      <c r="E4389" s="8"/>
      <c r="F4389" s="8"/>
      <c r="G4389" s="9"/>
      <c r="H4389" s="8"/>
      <c r="I4389" s="8"/>
      <c r="J4389" s="9"/>
      <c r="K4389" s="8"/>
      <c r="L4389" s="8"/>
      <c r="M4389" s="9"/>
      <c r="N4389" s="8"/>
      <c r="O4389" s="8"/>
      <c r="P4389" s="9"/>
      <c r="Q4389" s="8"/>
      <c r="R4389" s="8"/>
      <c r="S4389" s="9"/>
      <c r="T4389" s="8"/>
      <c r="U4389" s="8"/>
      <c r="V4389" s="9"/>
      <c r="W4389" s="8"/>
      <c r="X4389" s="8"/>
      <c r="Y4389" s="9"/>
      <c r="Z4389" s="8"/>
      <c r="AA4389" s="8"/>
      <c r="AB4389" s="9"/>
      <c r="AD4389" s="8"/>
      <c r="AE4389" s="9"/>
      <c r="AF4389" s="8"/>
      <c r="AG4389" s="8"/>
      <c r="AH4389" s="3"/>
      <c r="AI4389" s="8"/>
    </row>
    <row r="4390" spans="1:35" s="10" customFormat="1" ht="18.95" customHeight="1" x14ac:dyDescent="0.25">
      <c r="A4390" s="8"/>
      <c r="B4390" s="8"/>
      <c r="C4390" s="8"/>
      <c r="D4390" s="9"/>
      <c r="E4390" s="8"/>
      <c r="F4390" s="8"/>
      <c r="G4390" s="9"/>
      <c r="H4390" s="8"/>
      <c r="I4390" s="8"/>
      <c r="J4390" s="9"/>
      <c r="K4390" s="8"/>
      <c r="L4390" s="8"/>
      <c r="M4390" s="9"/>
      <c r="N4390" s="8"/>
      <c r="O4390" s="8"/>
      <c r="P4390" s="9"/>
      <c r="Q4390" s="8"/>
      <c r="R4390" s="8"/>
      <c r="S4390" s="9"/>
      <c r="T4390" s="8"/>
      <c r="U4390" s="8"/>
      <c r="V4390" s="9"/>
      <c r="W4390" s="8"/>
      <c r="X4390" s="8"/>
      <c r="Y4390" s="9"/>
      <c r="Z4390" s="8"/>
      <c r="AA4390" s="8"/>
      <c r="AB4390" s="9"/>
      <c r="AD4390" s="8"/>
      <c r="AE4390" s="9"/>
      <c r="AF4390" s="8"/>
      <c r="AG4390" s="8"/>
      <c r="AH4390" s="3"/>
      <c r="AI4390" s="8"/>
    </row>
    <row r="4391" spans="1:35" s="10" customFormat="1" ht="18.95" customHeight="1" x14ac:dyDescent="0.25">
      <c r="A4391" s="8"/>
      <c r="B4391" s="8"/>
      <c r="C4391" s="8"/>
      <c r="D4391" s="9"/>
      <c r="E4391" s="8"/>
      <c r="F4391" s="8"/>
      <c r="G4391" s="9"/>
      <c r="H4391" s="8"/>
      <c r="I4391" s="8"/>
      <c r="J4391" s="9"/>
      <c r="K4391" s="8"/>
      <c r="L4391" s="8"/>
      <c r="M4391" s="9"/>
      <c r="N4391" s="8"/>
      <c r="O4391" s="8"/>
      <c r="P4391" s="9"/>
      <c r="Q4391" s="8"/>
      <c r="R4391" s="8"/>
      <c r="S4391" s="9"/>
      <c r="T4391" s="8"/>
      <c r="U4391" s="8"/>
      <c r="V4391" s="9"/>
      <c r="W4391" s="8"/>
      <c r="X4391" s="8"/>
      <c r="Y4391" s="9"/>
      <c r="Z4391" s="8"/>
      <c r="AA4391" s="8"/>
      <c r="AB4391" s="9"/>
      <c r="AD4391" s="8"/>
      <c r="AE4391" s="9"/>
      <c r="AF4391" s="8"/>
      <c r="AG4391" s="8"/>
      <c r="AH4391" s="3"/>
      <c r="AI4391" s="8"/>
    </row>
    <row r="4392" spans="1:35" s="10" customFormat="1" ht="18.95" customHeight="1" x14ac:dyDescent="0.25">
      <c r="A4392" s="8"/>
      <c r="B4392" s="8"/>
      <c r="C4392" s="8"/>
      <c r="D4392" s="9"/>
      <c r="E4392" s="8"/>
      <c r="F4392" s="8"/>
      <c r="G4392" s="9"/>
      <c r="H4392" s="8"/>
      <c r="I4392" s="8"/>
      <c r="J4392" s="9"/>
      <c r="K4392" s="8"/>
      <c r="L4392" s="8"/>
      <c r="M4392" s="9"/>
      <c r="N4392" s="8"/>
      <c r="O4392" s="8"/>
      <c r="P4392" s="9"/>
      <c r="Q4392" s="8"/>
      <c r="R4392" s="8"/>
      <c r="S4392" s="9"/>
      <c r="T4392" s="8"/>
      <c r="U4392" s="8"/>
      <c r="V4392" s="9"/>
      <c r="W4392" s="8"/>
      <c r="X4392" s="8"/>
      <c r="Y4392" s="9"/>
      <c r="Z4392" s="8"/>
      <c r="AA4392" s="8"/>
      <c r="AB4392" s="9"/>
      <c r="AD4392" s="8"/>
      <c r="AE4392" s="9"/>
      <c r="AF4392" s="8"/>
      <c r="AG4392" s="8"/>
      <c r="AH4392" s="3"/>
      <c r="AI4392" s="8"/>
    </row>
    <row r="4393" spans="1:35" s="10" customFormat="1" ht="18.95" customHeight="1" x14ac:dyDescent="0.25">
      <c r="A4393" s="8"/>
      <c r="B4393" s="8"/>
      <c r="C4393" s="8"/>
      <c r="D4393" s="9"/>
      <c r="E4393" s="8"/>
      <c r="F4393" s="8"/>
      <c r="G4393" s="9"/>
      <c r="H4393" s="8"/>
      <c r="I4393" s="8"/>
      <c r="J4393" s="9"/>
      <c r="K4393" s="8"/>
      <c r="L4393" s="8"/>
      <c r="M4393" s="9"/>
      <c r="N4393" s="8"/>
      <c r="O4393" s="8"/>
      <c r="P4393" s="9"/>
      <c r="Q4393" s="8"/>
      <c r="R4393" s="8"/>
      <c r="S4393" s="9"/>
      <c r="T4393" s="8"/>
      <c r="U4393" s="8"/>
      <c r="V4393" s="9"/>
      <c r="W4393" s="8"/>
      <c r="X4393" s="8"/>
      <c r="Y4393" s="9"/>
      <c r="Z4393" s="8"/>
      <c r="AA4393" s="8"/>
      <c r="AB4393" s="9"/>
      <c r="AD4393" s="8"/>
      <c r="AE4393" s="9"/>
      <c r="AF4393" s="8"/>
      <c r="AG4393" s="8"/>
      <c r="AH4393" s="3"/>
      <c r="AI4393" s="8"/>
    </row>
    <row r="4394" spans="1:35" s="10" customFormat="1" ht="18.95" customHeight="1" x14ac:dyDescent="0.25">
      <c r="A4394" s="8"/>
      <c r="B4394" s="8"/>
      <c r="C4394" s="8"/>
      <c r="D4394" s="9"/>
      <c r="E4394" s="8"/>
      <c r="F4394" s="8"/>
      <c r="G4394" s="9"/>
      <c r="H4394" s="8"/>
      <c r="I4394" s="8"/>
      <c r="J4394" s="9"/>
      <c r="K4394" s="8"/>
      <c r="L4394" s="8"/>
      <c r="M4394" s="9"/>
      <c r="N4394" s="8"/>
      <c r="O4394" s="8"/>
      <c r="P4394" s="9"/>
      <c r="Q4394" s="8"/>
      <c r="R4394" s="8"/>
      <c r="S4394" s="9"/>
      <c r="T4394" s="8"/>
      <c r="U4394" s="8"/>
      <c r="V4394" s="9"/>
      <c r="W4394" s="8"/>
      <c r="X4394" s="8"/>
      <c r="Y4394" s="9"/>
      <c r="Z4394" s="8"/>
      <c r="AA4394" s="8"/>
      <c r="AB4394" s="9"/>
      <c r="AD4394" s="8"/>
      <c r="AE4394" s="9"/>
      <c r="AF4394" s="8"/>
      <c r="AG4394" s="8"/>
      <c r="AH4394" s="3"/>
      <c r="AI4394" s="8"/>
    </row>
    <row r="4395" spans="1:35" s="10" customFormat="1" ht="18.95" customHeight="1" x14ac:dyDescent="0.25">
      <c r="A4395" s="8"/>
      <c r="B4395" s="8"/>
      <c r="C4395" s="8"/>
      <c r="D4395" s="9"/>
      <c r="E4395" s="8"/>
      <c r="F4395" s="8"/>
      <c r="G4395" s="9"/>
      <c r="H4395" s="8"/>
      <c r="I4395" s="8"/>
      <c r="J4395" s="9"/>
      <c r="K4395" s="8"/>
      <c r="L4395" s="8"/>
      <c r="M4395" s="9"/>
      <c r="N4395" s="8"/>
      <c r="O4395" s="8"/>
      <c r="P4395" s="9"/>
      <c r="Q4395" s="8"/>
      <c r="R4395" s="8"/>
      <c r="S4395" s="9"/>
      <c r="T4395" s="8"/>
      <c r="U4395" s="8"/>
      <c r="V4395" s="9"/>
      <c r="W4395" s="8"/>
      <c r="X4395" s="8"/>
      <c r="Y4395" s="9"/>
      <c r="Z4395" s="8"/>
      <c r="AA4395" s="8"/>
      <c r="AB4395" s="9"/>
      <c r="AD4395" s="8"/>
      <c r="AE4395" s="9"/>
      <c r="AF4395" s="8"/>
      <c r="AG4395" s="8"/>
      <c r="AH4395" s="3"/>
      <c r="AI4395" s="8"/>
    </row>
    <row r="4396" spans="1:35" s="10" customFormat="1" ht="18.95" customHeight="1" x14ac:dyDescent="0.25">
      <c r="A4396" s="8"/>
      <c r="B4396" s="8"/>
      <c r="C4396" s="8"/>
      <c r="D4396" s="9"/>
      <c r="E4396" s="8"/>
      <c r="F4396" s="8"/>
      <c r="G4396" s="9"/>
      <c r="H4396" s="8"/>
      <c r="I4396" s="8"/>
      <c r="J4396" s="9"/>
      <c r="K4396" s="8"/>
      <c r="L4396" s="8"/>
      <c r="M4396" s="9"/>
      <c r="N4396" s="8"/>
      <c r="O4396" s="8"/>
      <c r="P4396" s="9"/>
      <c r="Q4396" s="8"/>
      <c r="R4396" s="8"/>
      <c r="S4396" s="9"/>
      <c r="T4396" s="8"/>
      <c r="U4396" s="8"/>
      <c r="V4396" s="9"/>
      <c r="W4396" s="8"/>
      <c r="X4396" s="8"/>
      <c r="Y4396" s="9"/>
      <c r="Z4396" s="8"/>
      <c r="AA4396" s="8"/>
      <c r="AB4396" s="9"/>
      <c r="AD4396" s="8"/>
      <c r="AE4396" s="9"/>
      <c r="AF4396" s="8"/>
      <c r="AG4396" s="8"/>
      <c r="AH4396" s="3"/>
      <c r="AI4396" s="8"/>
    </row>
    <row r="4397" spans="1:35" s="10" customFormat="1" ht="18.95" customHeight="1" x14ac:dyDescent="0.25">
      <c r="A4397" s="8"/>
      <c r="B4397" s="8"/>
      <c r="C4397" s="8"/>
      <c r="D4397" s="9"/>
      <c r="E4397" s="8"/>
      <c r="F4397" s="8"/>
      <c r="G4397" s="9"/>
      <c r="H4397" s="8"/>
      <c r="I4397" s="8"/>
      <c r="J4397" s="9"/>
      <c r="K4397" s="8"/>
      <c r="L4397" s="8"/>
      <c r="M4397" s="9"/>
      <c r="N4397" s="8"/>
      <c r="O4397" s="8"/>
      <c r="P4397" s="9"/>
      <c r="Q4397" s="8"/>
      <c r="R4397" s="8"/>
      <c r="S4397" s="9"/>
      <c r="T4397" s="8"/>
      <c r="U4397" s="8"/>
      <c r="V4397" s="9"/>
      <c r="W4397" s="8"/>
      <c r="X4397" s="8"/>
      <c r="Y4397" s="9"/>
      <c r="Z4397" s="8"/>
      <c r="AA4397" s="8"/>
      <c r="AB4397" s="9"/>
      <c r="AD4397" s="8"/>
      <c r="AE4397" s="9"/>
      <c r="AF4397" s="8"/>
      <c r="AG4397" s="8"/>
      <c r="AH4397" s="3"/>
      <c r="AI4397" s="8"/>
    </row>
    <row r="4398" spans="1:35" s="10" customFormat="1" ht="18.95" customHeight="1" x14ac:dyDescent="0.25">
      <c r="A4398" s="8"/>
      <c r="B4398" s="8"/>
      <c r="C4398" s="8"/>
      <c r="D4398" s="9"/>
      <c r="E4398" s="8"/>
      <c r="F4398" s="8"/>
      <c r="G4398" s="9"/>
      <c r="H4398" s="8"/>
      <c r="I4398" s="8"/>
      <c r="J4398" s="9"/>
      <c r="K4398" s="8"/>
      <c r="L4398" s="8"/>
      <c r="M4398" s="9"/>
      <c r="N4398" s="8"/>
      <c r="O4398" s="8"/>
      <c r="P4398" s="9"/>
      <c r="Q4398" s="8"/>
      <c r="R4398" s="8"/>
      <c r="S4398" s="9"/>
      <c r="T4398" s="8"/>
      <c r="U4398" s="8"/>
      <c r="V4398" s="9"/>
      <c r="W4398" s="8"/>
      <c r="X4398" s="8"/>
      <c r="Y4398" s="9"/>
      <c r="Z4398" s="8"/>
      <c r="AA4398" s="8"/>
      <c r="AB4398" s="9"/>
      <c r="AD4398" s="8"/>
      <c r="AE4398" s="9"/>
      <c r="AF4398" s="8"/>
      <c r="AG4398" s="8"/>
      <c r="AH4398" s="3"/>
      <c r="AI4398" s="8"/>
    </row>
    <row r="4399" spans="1:35" s="10" customFormat="1" ht="18.95" customHeight="1" x14ac:dyDescent="0.25">
      <c r="A4399" s="8"/>
      <c r="B4399" s="8"/>
      <c r="C4399" s="8"/>
      <c r="D4399" s="9"/>
      <c r="E4399" s="8"/>
      <c r="F4399" s="8"/>
      <c r="G4399" s="9"/>
      <c r="H4399" s="8"/>
      <c r="I4399" s="8"/>
      <c r="J4399" s="9"/>
      <c r="K4399" s="8"/>
      <c r="L4399" s="8"/>
      <c r="M4399" s="9"/>
      <c r="N4399" s="8"/>
      <c r="O4399" s="8"/>
      <c r="P4399" s="9"/>
      <c r="Q4399" s="8"/>
      <c r="R4399" s="8"/>
      <c r="S4399" s="9"/>
      <c r="T4399" s="8"/>
      <c r="U4399" s="8"/>
      <c r="V4399" s="9"/>
      <c r="W4399" s="8"/>
      <c r="X4399" s="8"/>
      <c r="Y4399" s="9"/>
      <c r="Z4399" s="8"/>
      <c r="AA4399" s="8"/>
      <c r="AB4399" s="9"/>
      <c r="AD4399" s="8"/>
      <c r="AE4399" s="9"/>
      <c r="AF4399" s="8"/>
      <c r="AG4399" s="8"/>
      <c r="AH4399" s="3"/>
      <c r="AI4399" s="8"/>
    </row>
    <row r="4400" spans="1:35" s="10" customFormat="1" ht="18.95" customHeight="1" x14ac:dyDescent="0.25">
      <c r="A4400" s="8"/>
      <c r="B4400" s="8"/>
      <c r="C4400" s="8"/>
      <c r="D4400" s="9"/>
      <c r="E4400" s="8"/>
      <c r="F4400" s="8"/>
      <c r="G4400" s="9"/>
      <c r="H4400" s="8"/>
      <c r="I4400" s="8"/>
      <c r="J4400" s="9"/>
      <c r="K4400" s="8"/>
      <c r="L4400" s="8"/>
      <c r="M4400" s="9"/>
      <c r="N4400" s="8"/>
      <c r="O4400" s="8"/>
      <c r="P4400" s="9"/>
      <c r="Q4400" s="8"/>
      <c r="R4400" s="8"/>
      <c r="S4400" s="9"/>
      <c r="T4400" s="8"/>
      <c r="U4400" s="8"/>
      <c r="V4400" s="9"/>
      <c r="W4400" s="8"/>
      <c r="X4400" s="8"/>
      <c r="Y4400" s="9"/>
      <c r="Z4400" s="8"/>
      <c r="AA4400" s="8"/>
      <c r="AB4400" s="9"/>
      <c r="AD4400" s="8"/>
      <c r="AE4400" s="9"/>
      <c r="AF4400" s="8"/>
      <c r="AG4400" s="8"/>
      <c r="AH4400" s="3"/>
      <c r="AI4400" s="8"/>
    </row>
    <row r="4401" spans="1:35" s="10" customFormat="1" ht="18.95" customHeight="1" x14ac:dyDescent="0.25">
      <c r="A4401" s="8"/>
      <c r="B4401" s="8"/>
      <c r="C4401" s="8"/>
      <c r="D4401" s="9"/>
      <c r="E4401" s="8"/>
      <c r="F4401" s="8"/>
      <c r="G4401" s="9"/>
      <c r="H4401" s="8"/>
      <c r="I4401" s="8"/>
      <c r="J4401" s="9"/>
      <c r="K4401" s="8"/>
      <c r="L4401" s="8"/>
      <c r="M4401" s="9"/>
      <c r="N4401" s="8"/>
      <c r="O4401" s="8"/>
      <c r="P4401" s="9"/>
      <c r="Q4401" s="8"/>
      <c r="R4401" s="8"/>
      <c r="S4401" s="9"/>
      <c r="T4401" s="8"/>
      <c r="U4401" s="8"/>
      <c r="V4401" s="9"/>
      <c r="W4401" s="8"/>
      <c r="X4401" s="8"/>
      <c r="Y4401" s="9"/>
      <c r="Z4401" s="8"/>
      <c r="AA4401" s="8"/>
      <c r="AB4401" s="9"/>
      <c r="AD4401" s="8"/>
      <c r="AE4401" s="9"/>
      <c r="AF4401" s="8"/>
      <c r="AG4401" s="8"/>
      <c r="AH4401" s="3"/>
      <c r="AI4401" s="8"/>
    </row>
    <row r="4402" spans="1:35" s="10" customFormat="1" ht="18.95" customHeight="1" x14ac:dyDescent="0.25">
      <c r="A4402" s="8"/>
      <c r="B4402" s="8"/>
      <c r="C4402" s="8"/>
      <c r="D4402" s="9"/>
      <c r="E4402" s="8"/>
      <c r="F4402" s="8"/>
      <c r="G4402" s="9"/>
      <c r="H4402" s="8"/>
      <c r="I4402" s="8"/>
      <c r="J4402" s="9"/>
      <c r="K4402" s="8"/>
      <c r="L4402" s="8"/>
      <c r="M4402" s="9"/>
      <c r="N4402" s="8"/>
      <c r="O4402" s="8"/>
      <c r="P4402" s="9"/>
      <c r="Q4402" s="8"/>
      <c r="R4402" s="8"/>
      <c r="S4402" s="9"/>
      <c r="T4402" s="8"/>
      <c r="U4402" s="8"/>
      <c r="V4402" s="9"/>
      <c r="W4402" s="8"/>
      <c r="X4402" s="8"/>
      <c r="Y4402" s="9"/>
      <c r="Z4402" s="8"/>
      <c r="AA4402" s="8"/>
      <c r="AB4402" s="9"/>
      <c r="AD4402" s="8"/>
      <c r="AE4402" s="9"/>
      <c r="AF4402" s="8"/>
      <c r="AG4402" s="8"/>
      <c r="AH4402" s="3"/>
      <c r="AI4402" s="8"/>
    </row>
    <row r="4403" spans="1:35" s="10" customFormat="1" ht="18.95" customHeight="1" x14ac:dyDescent="0.25">
      <c r="A4403" s="8"/>
      <c r="B4403" s="8"/>
      <c r="C4403" s="8"/>
      <c r="D4403" s="9"/>
      <c r="E4403" s="8"/>
      <c r="F4403" s="8"/>
      <c r="G4403" s="9"/>
      <c r="H4403" s="8"/>
      <c r="I4403" s="8"/>
      <c r="J4403" s="9"/>
      <c r="K4403" s="8"/>
      <c r="L4403" s="8"/>
      <c r="M4403" s="9"/>
      <c r="N4403" s="8"/>
      <c r="O4403" s="8"/>
      <c r="P4403" s="9"/>
      <c r="Q4403" s="8"/>
      <c r="R4403" s="8"/>
      <c r="S4403" s="9"/>
      <c r="T4403" s="8"/>
      <c r="U4403" s="8"/>
      <c r="V4403" s="9"/>
      <c r="W4403" s="8"/>
      <c r="X4403" s="8"/>
      <c r="Y4403" s="9"/>
      <c r="Z4403" s="8"/>
      <c r="AA4403" s="8"/>
      <c r="AB4403" s="9"/>
      <c r="AD4403" s="8"/>
      <c r="AE4403" s="9"/>
      <c r="AF4403" s="8"/>
      <c r="AG4403" s="8"/>
      <c r="AH4403" s="3"/>
      <c r="AI4403" s="8"/>
    </row>
    <row r="4404" spans="1:35" s="10" customFormat="1" ht="18.95" customHeight="1" x14ac:dyDescent="0.25">
      <c r="A4404" s="8"/>
      <c r="B4404" s="8"/>
      <c r="C4404" s="8"/>
      <c r="D4404" s="9"/>
      <c r="E4404" s="8"/>
      <c r="F4404" s="8"/>
      <c r="G4404" s="9"/>
      <c r="H4404" s="8"/>
      <c r="I4404" s="8"/>
      <c r="J4404" s="9"/>
      <c r="K4404" s="8"/>
      <c r="L4404" s="8"/>
      <c r="M4404" s="9"/>
      <c r="N4404" s="8"/>
      <c r="O4404" s="8"/>
      <c r="P4404" s="9"/>
      <c r="Q4404" s="8"/>
      <c r="R4404" s="8"/>
      <c r="S4404" s="9"/>
      <c r="T4404" s="8"/>
      <c r="U4404" s="8"/>
      <c r="V4404" s="9"/>
      <c r="W4404" s="8"/>
      <c r="X4404" s="8"/>
      <c r="Y4404" s="9"/>
      <c r="Z4404" s="8"/>
      <c r="AA4404" s="8"/>
      <c r="AB4404" s="9"/>
      <c r="AD4404" s="8"/>
      <c r="AE4404" s="9"/>
      <c r="AF4404" s="8"/>
      <c r="AG4404" s="8"/>
      <c r="AH4404" s="3"/>
      <c r="AI4404" s="8"/>
    </row>
    <row r="4405" spans="1:35" s="10" customFormat="1" ht="18.95" customHeight="1" x14ac:dyDescent="0.25">
      <c r="A4405" s="8"/>
      <c r="B4405" s="8"/>
      <c r="C4405" s="8"/>
      <c r="D4405" s="9"/>
      <c r="E4405" s="8"/>
      <c r="F4405" s="8"/>
      <c r="G4405" s="9"/>
      <c r="H4405" s="8"/>
      <c r="I4405" s="8"/>
      <c r="J4405" s="9"/>
      <c r="K4405" s="8"/>
      <c r="L4405" s="8"/>
      <c r="M4405" s="9"/>
      <c r="N4405" s="8"/>
      <c r="O4405" s="8"/>
      <c r="P4405" s="9"/>
      <c r="Q4405" s="8"/>
      <c r="R4405" s="8"/>
      <c r="S4405" s="9"/>
      <c r="T4405" s="8"/>
      <c r="U4405" s="8"/>
      <c r="V4405" s="9"/>
      <c r="W4405" s="8"/>
      <c r="X4405" s="8"/>
      <c r="Y4405" s="9"/>
      <c r="Z4405" s="8"/>
      <c r="AA4405" s="8"/>
      <c r="AB4405" s="9"/>
      <c r="AD4405" s="8"/>
      <c r="AE4405" s="9"/>
      <c r="AF4405" s="8"/>
      <c r="AG4405" s="8"/>
      <c r="AH4405" s="3"/>
      <c r="AI4405" s="8"/>
    </row>
    <row r="4406" spans="1:35" s="10" customFormat="1" ht="18.95" customHeight="1" x14ac:dyDescent="0.25">
      <c r="A4406" s="8"/>
      <c r="B4406" s="8"/>
      <c r="C4406" s="8"/>
      <c r="D4406" s="9"/>
      <c r="E4406" s="8"/>
      <c r="F4406" s="8"/>
      <c r="G4406" s="9"/>
      <c r="H4406" s="8"/>
      <c r="I4406" s="8"/>
      <c r="J4406" s="9"/>
      <c r="K4406" s="8"/>
      <c r="L4406" s="8"/>
      <c r="M4406" s="9"/>
      <c r="N4406" s="8"/>
      <c r="O4406" s="8"/>
      <c r="P4406" s="9"/>
      <c r="Q4406" s="8"/>
      <c r="R4406" s="8"/>
      <c r="S4406" s="9"/>
      <c r="T4406" s="8"/>
      <c r="U4406" s="8"/>
      <c r="V4406" s="9"/>
      <c r="W4406" s="8"/>
      <c r="X4406" s="8"/>
      <c r="Y4406" s="9"/>
      <c r="Z4406" s="8"/>
      <c r="AA4406" s="8"/>
      <c r="AB4406" s="9"/>
      <c r="AD4406" s="8"/>
      <c r="AE4406" s="9"/>
      <c r="AF4406" s="8"/>
      <c r="AG4406" s="8"/>
      <c r="AH4406" s="3"/>
      <c r="AI4406" s="8"/>
    </row>
    <row r="4407" spans="1:35" s="10" customFormat="1" ht="18.95" customHeight="1" x14ac:dyDescent="0.25">
      <c r="A4407" s="8"/>
      <c r="B4407" s="8"/>
      <c r="C4407" s="8"/>
      <c r="D4407" s="9"/>
      <c r="E4407" s="8"/>
      <c r="F4407" s="8"/>
      <c r="G4407" s="9"/>
      <c r="H4407" s="8"/>
      <c r="I4407" s="8"/>
      <c r="J4407" s="9"/>
      <c r="K4407" s="8"/>
      <c r="L4407" s="8"/>
      <c r="M4407" s="9"/>
      <c r="N4407" s="8"/>
      <c r="O4407" s="8"/>
      <c r="P4407" s="9"/>
      <c r="Q4407" s="8"/>
      <c r="R4407" s="8"/>
      <c r="S4407" s="9"/>
      <c r="T4407" s="8"/>
      <c r="U4407" s="8"/>
      <c r="V4407" s="9"/>
      <c r="W4407" s="8"/>
      <c r="X4407" s="8"/>
      <c r="Y4407" s="9"/>
      <c r="Z4407" s="8"/>
      <c r="AA4407" s="8"/>
      <c r="AB4407" s="9"/>
      <c r="AD4407" s="8"/>
      <c r="AE4407" s="9"/>
      <c r="AF4407" s="8"/>
      <c r="AG4407" s="8"/>
      <c r="AH4407" s="3"/>
      <c r="AI4407" s="8"/>
    </row>
    <row r="4408" spans="1:35" s="10" customFormat="1" ht="18.95" customHeight="1" x14ac:dyDescent="0.25">
      <c r="A4408" s="8"/>
      <c r="B4408" s="8"/>
      <c r="C4408" s="8"/>
      <c r="D4408" s="9"/>
      <c r="E4408" s="8"/>
      <c r="F4408" s="8"/>
      <c r="G4408" s="9"/>
      <c r="H4408" s="8"/>
      <c r="I4408" s="8"/>
      <c r="J4408" s="9"/>
      <c r="K4408" s="8"/>
      <c r="L4408" s="8"/>
      <c r="M4408" s="9"/>
      <c r="N4408" s="8"/>
      <c r="O4408" s="8"/>
      <c r="P4408" s="9"/>
      <c r="Q4408" s="8"/>
      <c r="R4408" s="8"/>
      <c r="S4408" s="9"/>
      <c r="T4408" s="8"/>
      <c r="U4408" s="8"/>
      <c r="V4408" s="9"/>
      <c r="W4408" s="8"/>
      <c r="X4408" s="8"/>
      <c r="Y4408" s="9"/>
      <c r="Z4408" s="8"/>
      <c r="AA4408" s="8"/>
      <c r="AB4408" s="9"/>
      <c r="AD4408" s="8"/>
      <c r="AE4408" s="9"/>
      <c r="AF4408" s="8"/>
      <c r="AG4408" s="8"/>
      <c r="AH4408" s="3"/>
      <c r="AI4408" s="8"/>
    </row>
    <row r="4409" spans="1:35" s="10" customFormat="1" ht="18.95" customHeight="1" x14ac:dyDescent="0.25">
      <c r="A4409" s="8"/>
      <c r="B4409" s="8"/>
      <c r="C4409" s="8"/>
      <c r="D4409" s="9"/>
      <c r="E4409" s="8"/>
      <c r="F4409" s="8"/>
      <c r="G4409" s="9"/>
      <c r="H4409" s="8"/>
      <c r="I4409" s="8"/>
      <c r="J4409" s="9"/>
      <c r="K4409" s="8"/>
      <c r="L4409" s="8"/>
      <c r="M4409" s="9"/>
      <c r="N4409" s="8"/>
      <c r="O4409" s="8"/>
      <c r="P4409" s="9"/>
      <c r="Q4409" s="8"/>
      <c r="R4409" s="8"/>
      <c r="S4409" s="9"/>
      <c r="T4409" s="8"/>
      <c r="U4409" s="8"/>
      <c r="V4409" s="9"/>
      <c r="W4409" s="8"/>
      <c r="X4409" s="8"/>
      <c r="Y4409" s="9"/>
      <c r="Z4409" s="8"/>
      <c r="AA4409" s="8"/>
      <c r="AB4409" s="9"/>
      <c r="AD4409" s="8"/>
      <c r="AE4409" s="9"/>
      <c r="AF4409" s="8"/>
      <c r="AG4409" s="8"/>
      <c r="AH4409" s="3"/>
      <c r="AI4409" s="8"/>
    </row>
    <row r="4410" spans="1:35" s="10" customFormat="1" ht="18.95" customHeight="1" x14ac:dyDescent="0.25">
      <c r="A4410" s="8"/>
      <c r="B4410" s="8"/>
      <c r="C4410" s="8"/>
      <c r="D4410" s="9"/>
      <c r="E4410" s="8"/>
      <c r="F4410" s="8"/>
      <c r="G4410" s="9"/>
      <c r="H4410" s="8"/>
      <c r="I4410" s="8"/>
      <c r="J4410" s="9"/>
      <c r="K4410" s="8"/>
      <c r="L4410" s="8"/>
      <c r="M4410" s="9"/>
      <c r="N4410" s="8"/>
      <c r="O4410" s="8"/>
      <c r="P4410" s="9"/>
      <c r="Q4410" s="8"/>
      <c r="R4410" s="8"/>
      <c r="S4410" s="9"/>
      <c r="T4410" s="8"/>
      <c r="U4410" s="8"/>
      <c r="V4410" s="9"/>
      <c r="W4410" s="8"/>
      <c r="X4410" s="8"/>
      <c r="Y4410" s="9"/>
      <c r="Z4410" s="8"/>
      <c r="AA4410" s="8"/>
      <c r="AB4410" s="9"/>
      <c r="AD4410" s="8"/>
      <c r="AE4410" s="9"/>
      <c r="AF4410" s="8"/>
      <c r="AG4410" s="8"/>
      <c r="AH4410" s="3"/>
      <c r="AI4410" s="8"/>
    </row>
    <row r="4411" spans="1:35" s="10" customFormat="1" ht="18.95" customHeight="1" x14ac:dyDescent="0.25">
      <c r="A4411" s="8"/>
      <c r="B4411" s="8"/>
      <c r="C4411" s="8"/>
      <c r="D4411" s="9"/>
      <c r="E4411" s="8"/>
      <c r="F4411" s="8"/>
      <c r="G4411" s="9"/>
      <c r="H4411" s="8"/>
      <c r="I4411" s="8"/>
      <c r="J4411" s="9"/>
      <c r="K4411" s="8"/>
      <c r="L4411" s="8"/>
      <c r="M4411" s="9"/>
      <c r="N4411" s="8"/>
      <c r="O4411" s="8"/>
      <c r="P4411" s="9"/>
      <c r="Q4411" s="8"/>
      <c r="R4411" s="8"/>
      <c r="S4411" s="9"/>
      <c r="T4411" s="8"/>
      <c r="U4411" s="8"/>
      <c r="V4411" s="9"/>
      <c r="W4411" s="8"/>
      <c r="X4411" s="8"/>
      <c r="Y4411" s="9"/>
      <c r="Z4411" s="8"/>
      <c r="AA4411" s="8"/>
      <c r="AB4411" s="9"/>
      <c r="AD4411" s="8"/>
      <c r="AE4411" s="9"/>
      <c r="AF4411" s="8"/>
      <c r="AG4411" s="8"/>
      <c r="AH4411" s="3"/>
      <c r="AI4411" s="8"/>
    </row>
    <row r="4412" spans="1:35" s="10" customFormat="1" ht="18.95" customHeight="1" x14ac:dyDescent="0.25">
      <c r="A4412" s="8"/>
      <c r="B4412" s="8"/>
      <c r="C4412" s="8"/>
      <c r="D4412" s="9"/>
      <c r="E4412" s="8"/>
      <c r="F4412" s="8"/>
      <c r="G4412" s="9"/>
      <c r="H4412" s="8"/>
      <c r="I4412" s="8"/>
      <c r="J4412" s="9"/>
      <c r="K4412" s="8"/>
      <c r="L4412" s="8"/>
      <c r="M4412" s="9"/>
      <c r="N4412" s="8"/>
      <c r="O4412" s="8"/>
      <c r="P4412" s="9"/>
      <c r="Q4412" s="8"/>
      <c r="R4412" s="8"/>
      <c r="S4412" s="9"/>
      <c r="T4412" s="8"/>
      <c r="U4412" s="8"/>
      <c r="V4412" s="9"/>
      <c r="W4412" s="8"/>
      <c r="X4412" s="8"/>
      <c r="Y4412" s="9"/>
      <c r="Z4412" s="8"/>
      <c r="AA4412" s="8"/>
      <c r="AB4412" s="9"/>
      <c r="AD4412" s="8"/>
      <c r="AE4412" s="9"/>
      <c r="AF4412" s="8"/>
      <c r="AG4412" s="8"/>
      <c r="AH4412" s="3"/>
      <c r="AI4412" s="8"/>
    </row>
    <row r="4413" spans="1:35" s="10" customFormat="1" ht="18.95" customHeight="1" x14ac:dyDescent="0.25">
      <c r="A4413" s="8"/>
      <c r="B4413" s="8"/>
      <c r="C4413" s="8"/>
      <c r="D4413" s="9"/>
      <c r="E4413" s="8"/>
      <c r="F4413" s="8"/>
      <c r="G4413" s="9"/>
      <c r="H4413" s="8"/>
      <c r="I4413" s="8"/>
      <c r="J4413" s="9"/>
      <c r="K4413" s="8"/>
      <c r="L4413" s="8"/>
      <c r="M4413" s="9"/>
      <c r="N4413" s="8"/>
      <c r="O4413" s="8"/>
      <c r="P4413" s="9"/>
      <c r="Q4413" s="8"/>
      <c r="R4413" s="8"/>
      <c r="S4413" s="9"/>
      <c r="T4413" s="8"/>
      <c r="U4413" s="8"/>
      <c r="V4413" s="9"/>
      <c r="W4413" s="8"/>
      <c r="X4413" s="8"/>
      <c r="Y4413" s="9"/>
      <c r="Z4413" s="8"/>
      <c r="AA4413" s="8"/>
      <c r="AB4413" s="9"/>
      <c r="AD4413" s="8"/>
      <c r="AE4413" s="9"/>
      <c r="AF4413" s="8"/>
      <c r="AG4413" s="8"/>
      <c r="AH4413" s="3"/>
      <c r="AI4413" s="8"/>
    </row>
    <row r="4414" spans="1:35" s="10" customFormat="1" ht="18.95" customHeight="1" x14ac:dyDescent="0.25">
      <c r="A4414" s="8"/>
      <c r="B4414" s="8"/>
      <c r="C4414" s="8"/>
      <c r="D4414" s="9"/>
      <c r="E4414" s="8"/>
      <c r="F4414" s="8"/>
      <c r="G4414" s="9"/>
      <c r="H4414" s="8"/>
      <c r="I4414" s="8"/>
      <c r="J4414" s="9"/>
      <c r="K4414" s="8"/>
      <c r="L4414" s="8"/>
      <c r="M4414" s="9"/>
      <c r="N4414" s="8"/>
      <c r="O4414" s="8"/>
      <c r="P4414" s="9"/>
      <c r="Q4414" s="8"/>
      <c r="R4414" s="8"/>
      <c r="S4414" s="9"/>
      <c r="T4414" s="8"/>
      <c r="U4414" s="8"/>
      <c r="V4414" s="9"/>
      <c r="W4414" s="8"/>
      <c r="X4414" s="8"/>
      <c r="Y4414" s="9"/>
      <c r="Z4414" s="8"/>
      <c r="AA4414" s="8"/>
      <c r="AB4414" s="9"/>
      <c r="AD4414" s="8"/>
      <c r="AE4414" s="9"/>
      <c r="AF4414" s="8"/>
      <c r="AG4414" s="8"/>
      <c r="AH4414" s="3"/>
      <c r="AI4414" s="8"/>
    </row>
    <row r="4415" spans="1:35" s="10" customFormat="1" ht="18.95" customHeight="1" x14ac:dyDescent="0.25">
      <c r="A4415" s="8"/>
      <c r="B4415" s="8"/>
      <c r="C4415" s="8"/>
      <c r="D4415" s="9"/>
      <c r="E4415" s="8"/>
      <c r="F4415" s="8"/>
      <c r="G4415" s="9"/>
      <c r="H4415" s="8"/>
      <c r="I4415" s="8"/>
      <c r="J4415" s="9"/>
      <c r="K4415" s="8"/>
      <c r="L4415" s="8"/>
      <c r="M4415" s="9"/>
      <c r="N4415" s="8"/>
      <c r="O4415" s="8"/>
      <c r="P4415" s="9"/>
      <c r="Q4415" s="8"/>
      <c r="R4415" s="8"/>
      <c r="S4415" s="9"/>
      <c r="T4415" s="8"/>
      <c r="U4415" s="8"/>
      <c r="V4415" s="9"/>
      <c r="W4415" s="8"/>
      <c r="X4415" s="8"/>
      <c r="Y4415" s="9"/>
      <c r="Z4415" s="8"/>
      <c r="AA4415" s="8"/>
      <c r="AB4415" s="9"/>
      <c r="AD4415" s="8"/>
      <c r="AE4415" s="9"/>
      <c r="AF4415" s="8"/>
      <c r="AG4415" s="8"/>
      <c r="AH4415" s="3"/>
      <c r="AI4415" s="8"/>
    </row>
    <row r="4416" spans="1:35" s="10" customFormat="1" ht="18.95" customHeight="1" x14ac:dyDescent="0.25">
      <c r="A4416" s="8"/>
      <c r="B4416" s="8"/>
      <c r="C4416" s="8"/>
      <c r="D4416" s="9"/>
      <c r="E4416" s="8"/>
      <c r="F4416" s="8"/>
      <c r="G4416" s="9"/>
      <c r="H4416" s="8"/>
      <c r="I4416" s="8"/>
      <c r="J4416" s="9"/>
      <c r="K4416" s="8"/>
      <c r="L4416" s="8"/>
      <c r="M4416" s="9"/>
      <c r="N4416" s="8"/>
      <c r="O4416" s="8"/>
      <c r="P4416" s="9"/>
      <c r="Q4416" s="8"/>
      <c r="R4416" s="8"/>
      <c r="S4416" s="9"/>
      <c r="T4416" s="8"/>
      <c r="U4416" s="8"/>
      <c r="V4416" s="9"/>
      <c r="W4416" s="8"/>
      <c r="X4416" s="8"/>
      <c r="Y4416" s="9"/>
      <c r="Z4416" s="8"/>
      <c r="AA4416" s="8"/>
      <c r="AB4416" s="9"/>
      <c r="AD4416" s="8"/>
      <c r="AE4416" s="9"/>
      <c r="AF4416" s="8"/>
      <c r="AG4416" s="8"/>
      <c r="AH4416" s="3"/>
      <c r="AI4416" s="8"/>
    </row>
    <row r="4417" spans="1:35" s="10" customFormat="1" ht="18.95" customHeight="1" x14ac:dyDescent="0.25">
      <c r="A4417" s="8"/>
      <c r="B4417" s="8"/>
      <c r="C4417" s="8"/>
      <c r="D4417" s="9"/>
      <c r="E4417" s="8"/>
      <c r="F4417" s="8"/>
      <c r="G4417" s="9"/>
      <c r="H4417" s="8"/>
      <c r="I4417" s="8"/>
      <c r="J4417" s="9"/>
      <c r="K4417" s="8"/>
      <c r="L4417" s="8"/>
      <c r="M4417" s="9"/>
      <c r="N4417" s="8"/>
      <c r="O4417" s="8"/>
      <c r="P4417" s="9"/>
      <c r="Q4417" s="8"/>
      <c r="R4417" s="8"/>
      <c r="S4417" s="9"/>
      <c r="T4417" s="8"/>
      <c r="U4417" s="8"/>
      <c r="V4417" s="9"/>
      <c r="W4417" s="8"/>
      <c r="X4417" s="8"/>
      <c r="Y4417" s="9"/>
      <c r="Z4417" s="8"/>
      <c r="AA4417" s="8"/>
      <c r="AB4417" s="9"/>
      <c r="AD4417" s="8"/>
      <c r="AE4417" s="9"/>
      <c r="AF4417" s="8"/>
      <c r="AG4417" s="8"/>
      <c r="AH4417" s="3"/>
      <c r="AI4417" s="8"/>
    </row>
    <row r="4418" spans="1:35" s="10" customFormat="1" ht="18.95" customHeight="1" x14ac:dyDescent="0.25">
      <c r="A4418" s="8"/>
      <c r="B4418" s="8"/>
      <c r="C4418" s="8"/>
      <c r="D4418" s="9"/>
      <c r="E4418" s="8"/>
      <c r="F4418" s="8"/>
      <c r="G4418" s="9"/>
      <c r="H4418" s="8"/>
      <c r="I4418" s="8"/>
      <c r="J4418" s="9"/>
      <c r="K4418" s="8"/>
      <c r="L4418" s="8"/>
      <c r="M4418" s="9"/>
      <c r="N4418" s="8"/>
      <c r="O4418" s="8"/>
      <c r="P4418" s="9"/>
      <c r="Q4418" s="8"/>
      <c r="R4418" s="8"/>
      <c r="S4418" s="9"/>
      <c r="T4418" s="8"/>
      <c r="U4418" s="8"/>
      <c r="V4418" s="9"/>
      <c r="W4418" s="8"/>
      <c r="X4418" s="8"/>
      <c r="Y4418" s="9"/>
      <c r="Z4418" s="8"/>
      <c r="AA4418" s="8"/>
      <c r="AB4418" s="9"/>
      <c r="AD4418" s="8"/>
      <c r="AE4418" s="9"/>
      <c r="AF4418" s="8"/>
      <c r="AG4418" s="8"/>
      <c r="AH4418" s="3"/>
      <c r="AI4418" s="8"/>
    </row>
    <row r="4419" spans="1:35" s="10" customFormat="1" ht="18.95" customHeight="1" x14ac:dyDescent="0.25">
      <c r="A4419" s="8"/>
      <c r="B4419" s="8"/>
      <c r="C4419" s="8"/>
      <c r="D4419" s="9"/>
      <c r="E4419" s="8"/>
      <c r="F4419" s="8"/>
      <c r="G4419" s="9"/>
      <c r="H4419" s="8"/>
      <c r="I4419" s="8"/>
      <c r="J4419" s="9"/>
      <c r="K4419" s="8"/>
      <c r="L4419" s="8"/>
      <c r="M4419" s="9"/>
      <c r="N4419" s="8"/>
      <c r="O4419" s="8"/>
      <c r="P4419" s="9"/>
      <c r="Q4419" s="8"/>
      <c r="R4419" s="8"/>
      <c r="S4419" s="9"/>
      <c r="T4419" s="8"/>
      <c r="U4419" s="8"/>
      <c r="V4419" s="9"/>
      <c r="W4419" s="8"/>
      <c r="X4419" s="8"/>
      <c r="Y4419" s="9"/>
      <c r="Z4419" s="8"/>
      <c r="AA4419" s="8"/>
      <c r="AB4419" s="9"/>
      <c r="AD4419" s="8"/>
      <c r="AE4419" s="9"/>
      <c r="AF4419" s="8"/>
      <c r="AG4419" s="8"/>
      <c r="AH4419" s="3"/>
      <c r="AI4419" s="8"/>
    </row>
    <row r="4420" spans="1:35" s="10" customFormat="1" ht="18.95" customHeight="1" x14ac:dyDescent="0.25">
      <c r="A4420" s="8"/>
      <c r="B4420" s="8"/>
      <c r="C4420" s="8"/>
      <c r="D4420" s="9"/>
      <c r="E4420" s="8"/>
      <c r="F4420" s="8"/>
      <c r="G4420" s="9"/>
      <c r="H4420" s="8"/>
      <c r="I4420" s="8"/>
      <c r="J4420" s="9"/>
      <c r="K4420" s="8"/>
      <c r="L4420" s="8"/>
      <c r="M4420" s="9"/>
      <c r="N4420" s="8"/>
      <c r="O4420" s="8"/>
      <c r="P4420" s="9"/>
      <c r="Q4420" s="8"/>
      <c r="R4420" s="8"/>
      <c r="S4420" s="9"/>
      <c r="T4420" s="8"/>
      <c r="U4420" s="8"/>
      <c r="V4420" s="9"/>
      <c r="W4420" s="8"/>
      <c r="X4420" s="8"/>
      <c r="Y4420" s="9"/>
      <c r="Z4420" s="8"/>
      <c r="AA4420" s="8"/>
      <c r="AB4420" s="9"/>
      <c r="AD4420" s="8"/>
      <c r="AE4420" s="9"/>
      <c r="AF4420" s="8"/>
      <c r="AG4420" s="8"/>
      <c r="AH4420" s="3"/>
      <c r="AI4420" s="8"/>
    </row>
    <row r="4421" spans="1:35" s="10" customFormat="1" ht="18.95" customHeight="1" x14ac:dyDescent="0.25">
      <c r="A4421" s="8"/>
      <c r="B4421" s="8"/>
      <c r="C4421" s="8"/>
      <c r="D4421" s="9"/>
      <c r="E4421" s="8"/>
      <c r="F4421" s="8"/>
      <c r="G4421" s="9"/>
      <c r="H4421" s="8"/>
      <c r="I4421" s="8"/>
      <c r="J4421" s="9"/>
      <c r="K4421" s="8"/>
      <c r="L4421" s="8"/>
      <c r="M4421" s="9"/>
      <c r="N4421" s="8"/>
      <c r="O4421" s="8"/>
      <c r="P4421" s="9"/>
      <c r="Q4421" s="8"/>
      <c r="R4421" s="8"/>
      <c r="S4421" s="9"/>
      <c r="T4421" s="8"/>
      <c r="U4421" s="8"/>
      <c r="V4421" s="9"/>
      <c r="W4421" s="8"/>
      <c r="X4421" s="8"/>
      <c r="Y4421" s="9"/>
      <c r="Z4421" s="8"/>
      <c r="AA4421" s="8"/>
      <c r="AB4421" s="9"/>
      <c r="AD4421" s="8"/>
      <c r="AE4421" s="9"/>
      <c r="AF4421" s="8"/>
      <c r="AG4421" s="8"/>
      <c r="AH4421" s="3"/>
      <c r="AI4421" s="8"/>
    </row>
    <row r="4422" spans="1:35" s="10" customFormat="1" ht="18.95" customHeight="1" x14ac:dyDescent="0.25">
      <c r="A4422" s="8"/>
      <c r="B4422" s="8"/>
      <c r="C4422" s="8"/>
      <c r="D4422" s="9"/>
      <c r="E4422" s="8"/>
      <c r="F4422" s="8"/>
      <c r="G4422" s="9"/>
      <c r="H4422" s="8"/>
      <c r="I4422" s="8"/>
      <c r="J4422" s="9"/>
      <c r="K4422" s="8"/>
      <c r="L4422" s="8"/>
      <c r="M4422" s="9"/>
      <c r="N4422" s="8"/>
      <c r="O4422" s="8"/>
      <c r="P4422" s="9"/>
      <c r="Q4422" s="8"/>
      <c r="R4422" s="8"/>
      <c r="S4422" s="9"/>
      <c r="T4422" s="8"/>
      <c r="U4422" s="8"/>
      <c r="V4422" s="9"/>
      <c r="W4422" s="8"/>
      <c r="X4422" s="8"/>
      <c r="Y4422" s="9"/>
      <c r="Z4422" s="8"/>
      <c r="AA4422" s="8"/>
      <c r="AB4422" s="9"/>
      <c r="AD4422" s="8"/>
      <c r="AE4422" s="9"/>
      <c r="AF4422" s="8"/>
      <c r="AG4422" s="8"/>
      <c r="AH4422" s="3"/>
      <c r="AI4422" s="8"/>
    </row>
    <row r="4423" spans="1:35" s="10" customFormat="1" ht="18.95" customHeight="1" x14ac:dyDescent="0.25">
      <c r="A4423" s="8"/>
      <c r="B4423" s="8"/>
      <c r="C4423" s="8"/>
      <c r="D4423" s="9"/>
      <c r="E4423" s="8"/>
      <c r="F4423" s="8"/>
      <c r="G4423" s="9"/>
      <c r="H4423" s="8"/>
      <c r="I4423" s="8"/>
      <c r="J4423" s="9"/>
      <c r="K4423" s="8"/>
      <c r="L4423" s="8"/>
      <c r="M4423" s="9"/>
      <c r="N4423" s="8"/>
      <c r="O4423" s="8"/>
      <c r="P4423" s="9"/>
      <c r="Q4423" s="8"/>
      <c r="R4423" s="8"/>
      <c r="S4423" s="9"/>
      <c r="T4423" s="8"/>
      <c r="U4423" s="8"/>
      <c r="V4423" s="9"/>
      <c r="W4423" s="8"/>
      <c r="X4423" s="8"/>
      <c r="Y4423" s="9"/>
      <c r="Z4423" s="8"/>
      <c r="AA4423" s="8"/>
      <c r="AB4423" s="9"/>
      <c r="AD4423" s="8"/>
      <c r="AE4423" s="9"/>
      <c r="AF4423" s="8"/>
      <c r="AG4423" s="8"/>
      <c r="AH4423" s="3"/>
      <c r="AI4423" s="8"/>
    </row>
    <row r="4424" spans="1:35" s="10" customFormat="1" ht="18.95" customHeight="1" x14ac:dyDescent="0.25">
      <c r="A4424" s="8"/>
      <c r="B4424" s="8"/>
      <c r="C4424" s="8"/>
      <c r="D4424" s="9"/>
      <c r="E4424" s="8"/>
      <c r="F4424" s="8"/>
      <c r="G4424" s="9"/>
      <c r="H4424" s="8"/>
      <c r="I4424" s="8"/>
      <c r="J4424" s="9"/>
      <c r="K4424" s="8"/>
      <c r="L4424" s="8"/>
      <c r="M4424" s="9"/>
      <c r="N4424" s="8"/>
      <c r="O4424" s="8"/>
      <c r="P4424" s="9"/>
      <c r="Q4424" s="8"/>
      <c r="R4424" s="8"/>
      <c r="S4424" s="9"/>
      <c r="T4424" s="8"/>
      <c r="U4424" s="8"/>
      <c r="V4424" s="9"/>
      <c r="W4424" s="8"/>
      <c r="X4424" s="8"/>
      <c r="Y4424" s="9"/>
      <c r="Z4424" s="8"/>
      <c r="AA4424" s="8"/>
      <c r="AB4424" s="9"/>
      <c r="AD4424" s="8"/>
      <c r="AE4424" s="9"/>
      <c r="AF4424" s="8"/>
      <c r="AG4424" s="8"/>
      <c r="AH4424" s="3"/>
      <c r="AI4424" s="8"/>
    </row>
    <row r="4425" spans="1:35" s="10" customFormat="1" ht="18.95" customHeight="1" x14ac:dyDescent="0.25">
      <c r="A4425" s="8"/>
      <c r="B4425" s="8"/>
      <c r="C4425" s="8"/>
      <c r="D4425" s="9"/>
      <c r="E4425" s="8"/>
      <c r="F4425" s="8"/>
      <c r="G4425" s="9"/>
      <c r="H4425" s="8"/>
      <c r="I4425" s="8"/>
      <c r="J4425" s="9"/>
      <c r="K4425" s="8"/>
      <c r="L4425" s="8"/>
      <c r="M4425" s="9"/>
      <c r="N4425" s="8"/>
      <c r="O4425" s="8"/>
      <c r="P4425" s="9"/>
      <c r="Q4425" s="8"/>
      <c r="R4425" s="8"/>
      <c r="S4425" s="9"/>
      <c r="T4425" s="8"/>
      <c r="U4425" s="8"/>
      <c r="V4425" s="9"/>
      <c r="W4425" s="8"/>
      <c r="X4425" s="8"/>
      <c r="Y4425" s="9"/>
      <c r="Z4425" s="8"/>
      <c r="AA4425" s="8"/>
      <c r="AB4425" s="9"/>
      <c r="AD4425" s="8"/>
      <c r="AE4425" s="9"/>
      <c r="AF4425" s="8"/>
      <c r="AG4425" s="8"/>
      <c r="AH4425" s="3"/>
      <c r="AI4425" s="8"/>
    </row>
    <row r="4426" spans="1:35" s="10" customFormat="1" ht="18.95" customHeight="1" x14ac:dyDescent="0.25">
      <c r="A4426" s="8"/>
      <c r="B4426" s="8"/>
      <c r="C4426" s="8"/>
      <c r="D4426" s="9"/>
      <c r="E4426" s="8"/>
      <c r="F4426" s="8"/>
      <c r="G4426" s="9"/>
      <c r="H4426" s="8"/>
      <c r="I4426" s="8"/>
      <c r="J4426" s="9"/>
      <c r="K4426" s="8"/>
      <c r="L4426" s="8"/>
      <c r="M4426" s="9"/>
      <c r="N4426" s="8"/>
      <c r="O4426" s="8"/>
      <c r="P4426" s="9"/>
      <c r="Q4426" s="8"/>
      <c r="R4426" s="8"/>
      <c r="S4426" s="9"/>
      <c r="T4426" s="8"/>
      <c r="U4426" s="8"/>
      <c r="V4426" s="9"/>
      <c r="W4426" s="8"/>
      <c r="X4426" s="8"/>
      <c r="Y4426" s="9"/>
      <c r="Z4426" s="8"/>
      <c r="AA4426" s="8"/>
      <c r="AB4426" s="9"/>
      <c r="AD4426" s="8"/>
      <c r="AE4426" s="9"/>
      <c r="AF4426" s="8"/>
      <c r="AG4426" s="8"/>
      <c r="AH4426" s="3"/>
      <c r="AI4426" s="8"/>
    </row>
    <row r="4427" spans="1:35" s="10" customFormat="1" ht="18.95" customHeight="1" x14ac:dyDescent="0.25">
      <c r="A4427" s="8"/>
      <c r="B4427" s="8"/>
      <c r="C4427" s="8"/>
      <c r="D4427" s="9"/>
      <c r="E4427" s="8"/>
      <c r="F4427" s="8"/>
      <c r="G4427" s="9"/>
      <c r="H4427" s="8"/>
      <c r="I4427" s="8"/>
      <c r="J4427" s="9"/>
      <c r="K4427" s="8"/>
      <c r="L4427" s="8"/>
      <c r="M4427" s="9"/>
      <c r="N4427" s="8"/>
      <c r="O4427" s="8"/>
      <c r="P4427" s="9"/>
      <c r="Q4427" s="8"/>
      <c r="R4427" s="8"/>
      <c r="S4427" s="9"/>
      <c r="T4427" s="8"/>
      <c r="U4427" s="8"/>
      <c r="V4427" s="9"/>
      <c r="W4427" s="8"/>
      <c r="X4427" s="8"/>
      <c r="Y4427" s="9"/>
      <c r="Z4427" s="8"/>
      <c r="AA4427" s="8"/>
      <c r="AB4427" s="9"/>
      <c r="AD4427" s="8"/>
      <c r="AE4427" s="9"/>
      <c r="AF4427" s="8"/>
      <c r="AG4427" s="8"/>
      <c r="AH4427" s="3"/>
      <c r="AI4427" s="8"/>
    </row>
    <row r="4428" spans="1:35" s="10" customFormat="1" ht="18.95" customHeight="1" x14ac:dyDescent="0.25">
      <c r="A4428" s="8"/>
      <c r="B4428" s="8"/>
      <c r="C4428" s="8"/>
      <c r="D4428" s="9"/>
      <c r="E4428" s="8"/>
      <c r="F4428" s="8"/>
      <c r="G4428" s="9"/>
      <c r="H4428" s="8"/>
      <c r="I4428" s="8"/>
      <c r="J4428" s="9"/>
      <c r="K4428" s="8"/>
      <c r="L4428" s="8"/>
      <c r="M4428" s="9"/>
      <c r="N4428" s="8"/>
      <c r="O4428" s="8"/>
      <c r="P4428" s="9"/>
      <c r="Q4428" s="8"/>
      <c r="R4428" s="8"/>
      <c r="S4428" s="9"/>
      <c r="T4428" s="8"/>
      <c r="U4428" s="8"/>
      <c r="V4428" s="9"/>
      <c r="W4428" s="8"/>
      <c r="X4428" s="8"/>
      <c r="Y4428" s="9"/>
      <c r="Z4428" s="8"/>
      <c r="AA4428" s="8"/>
      <c r="AB4428" s="9"/>
      <c r="AD4428" s="8"/>
      <c r="AE4428" s="9"/>
      <c r="AF4428" s="8"/>
      <c r="AG4428" s="8"/>
      <c r="AH4428" s="3"/>
      <c r="AI4428" s="8"/>
    </row>
    <row r="4429" spans="1:35" s="10" customFormat="1" ht="18.95" customHeight="1" x14ac:dyDescent="0.25">
      <c r="A4429" s="8"/>
      <c r="B4429" s="8"/>
      <c r="C4429" s="8"/>
      <c r="D4429" s="9"/>
      <c r="E4429" s="8"/>
      <c r="F4429" s="8"/>
      <c r="G4429" s="9"/>
      <c r="H4429" s="8"/>
      <c r="I4429" s="8"/>
      <c r="J4429" s="9"/>
      <c r="K4429" s="8"/>
      <c r="L4429" s="8"/>
      <c r="M4429" s="9"/>
      <c r="N4429" s="8"/>
      <c r="O4429" s="8"/>
      <c r="P4429" s="9"/>
      <c r="Q4429" s="8"/>
      <c r="R4429" s="8"/>
      <c r="S4429" s="9"/>
      <c r="T4429" s="8"/>
      <c r="U4429" s="8"/>
      <c r="V4429" s="9"/>
      <c r="W4429" s="8"/>
      <c r="X4429" s="8"/>
      <c r="Y4429" s="9"/>
      <c r="Z4429" s="8"/>
      <c r="AA4429" s="8"/>
      <c r="AB4429" s="9"/>
      <c r="AD4429" s="8"/>
      <c r="AE4429" s="9"/>
      <c r="AF4429" s="8"/>
      <c r="AG4429" s="8"/>
      <c r="AH4429" s="3"/>
      <c r="AI4429" s="8"/>
    </row>
    <row r="4430" spans="1:35" s="10" customFormat="1" ht="18.95" customHeight="1" x14ac:dyDescent="0.25">
      <c r="A4430" s="8"/>
      <c r="B4430" s="8"/>
      <c r="C4430" s="8"/>
      <c r="D4430" s="9"/>
      <c r="E4430" s="8"/>
      <c r="F4430" s="8"/>
      <c r="G4430" s="9"/>
      <c r="H4430" s="8"/>
      <c r="I4430" s="8"/>
      <c r="J4430" s="9"/>
      <c r="K4430" s="8"/>
      <c r="L4430" s="8"/>
      <c r="M4430" s="9"/>
      <c r="N4430" s="8"/>
      <c r="O4430" s="8"/>
      <c r="P4430" s="9"/>
      <c r="Q4430" s="8"/>
      <c r="R4430" s="8"/>
      <c r="S4430" s="9"/>
      <c r="T4430" s="8"/>
      <c r="U4430" s="8"/>
      <c r="V4430" s="9"/>
      <c r="W4430" s="8"/>
      <c r="X4430" s="8"/>
      <c r="Y4430" s="9"/>
      <c r="Z4430" s="8"/>
      <c r="AA4430" s="8"/>
      <c r="AB4430" s="9"/>
      <c r="AD4430" s="8"/>
      <c r="AE4430" s="9"/>
      <c r="AF4430" s="8"/>
      <c r="AG4430" s="8"/>
      <c r="AH4430" s="3"/>
      <c r="AI4430" s="8"/>
    </row>
    <row r="4431" spans="1:35" s="10" customFormat="1" ht="18.95" customHeight="1" x14ac:dyDescent="0.25">
      <c r="A4431" s="8"/>
      <c r="B4431" s="8"/>
      <c r="C4431" s="8"/>
      <c r="D4431" s="9"/>
      <c r="E4431" s="8"/>
      <c r="F4431" s="8"/>
      <c r="G4431" s="9"/>
      <c r="H4431" s="8"/>
      <c r="I4431" s="8"/>
      <c r="J4431" s="9"/>
      <c r="K4431" s="8"/>
      <c r="L4431" s="8"/>
      <c r="M4431" s="9"/>
      <c r="N4431" s="8"/>
      <c r="O4431" s="8"/>
      <c r="P4431" s="9"/>
      <c r="Q4431" s="8"/>
      <c r="R4431" s="8"/>
      <c r="S4431" s="9"/>
      <c r="T4431" s="8"/>
      <c r="U4431" s="8"/>
      <c r="V4431" s="9"/>
      <c r="W4431" s="8"/>
      <c r="X4431" s="8"/>
      <c r="Y4431" s="9"/>
      <c r="Z4431" s="8"/>
      <c r="AA4431" s="8"/>
      <c r="AB4431" s="9"/>
      <c r="AD4431" s="8"/>
      <c r="AE4431" s="9"/>
      <c r="AF4431" s="8"/>
      <c r="AG4431" s="8"/>
      <c r="AH4431" s="3"/>
      <c r="AI4431" s="8"/>
    </row>
    <row r="4432" spans="1:35" s="10" customFormat="1" ht="18.95" customHeight="1" x14ac:dyDescent="0.25">
      <c r="A4432" s="8"/>
      <c r="B4432" s="8"/>
      <c r="C4432" s="8"/>
      <c r="D4432" s="9"/>
      <c r="E4432" s="8"/>
      <c r="F4432" s="8"/>
      <c r="G4432" s="9"/>
      <c r="H4432" s="8"/>
      <c r="I4432" s="8"/>
      <c r="J4432" s="9"/>
      <c r="K4432" s="8"/>
      <c r="L4432" s="8"/>
      <c r="M4432" s="9"/>
      <c r="N4432" s="8"/>
      <c r="O4432" s="8"/>
      <c r="P4432" s="9"/>
      <c r="Q4432" s="8"/>
      <c r="R4432" s="8"/>
      <c r="S4432" s="9"/>
      <c r="T4432" s="8"/>
      <c r="U4432" s="8"/>
      <c r="V4432" s="9"/>
      <c r="W4432" s="8"/>
      <c r="X4432" s="8"/>
      <c r="Y4432" s="9"/>
      <c r="Z4432" s="8"/>
      <c r="AA4432" s="8"/>
      <c r="AB4432" s="9"/>
      <c r="AD4432" s="8"/>
      <c r="AE4432" s="9"/>
      <c r="AF4432" s="8"/>
      <c r="AG4432" s="8"/>
      <c r="AH4432" s="3"/>
      <c r="AI4432" s="8"/>
    </row>
    <row r="4433" spans="1:35" s="10" customFormat="1" ht="18.95" customHeight="1" x14ac:dyDescent="0.25">
      <c r="A4433" s="8"/>
      <c r="B4433" s="8"/>
      <c r="C4433" s="8"/>
      <c r="D4433" s="9"/>
      <c r="E4433" s="8"/>
      <c r="F4433" s="8"/>
      <c r="G4433" s="9"/>
      <c r="H4433" s="8"/>
      <c r="I4433" s="8"/>
      <c r="J4433" s="9"/>
      <c r="K4433" s="8"/>
      <c r="L4433" s="8"/>
      <c r="M4433" s="9"/>
      <c r="N4433" s="8"/>
      <c r="O4433" s="8"/>
      <c r="P4433" s="9"/>
      <c r="Q4433" s="8"/>
      <c r="R4433" s="8"/>
      <c r="S4433" s="9"/>
      <c r="T4433" s="8"/>
      <c r="U4433" s="8"/>
      <c r="V4433" s="9"/>
      <c r="W4433" s="8"/>
      <c r="X4433" s="8"/>
      <c r="Y4433" s="9"/>
      <c r="Z4433" s="8"/>
      <c r="AA4433" s="8"/>
      <c r="AB4433" s="9"/>
      <c r="AD4433" s="8"/>
      <c r="AE4433" s="9"/>
      <c r="AF4433" s="8"/>
      <c r="AG4433" s="8"/>
      <c r="AH4433" s="3"/>
      <c r="AI4433" s="8"/>
    </row>
    <row r="4434" spans="1:35" s="10" customFormat="1" ht="18.95" customHeight="1" x14ac:dyDescent="0.25">
      <c r="A4434" s="8"/>
      <c r="B4434" s="8"/>
      <c r="C4434" s="8"/>
      <c r="D4434" s="9"/>
      <c r="E4434" s="8"/>
      <c r="F4434" s="8"/>
      <c r="G4434" s="9"/>
      <c r="H4434" s="8"/>
      <c r="I4434" s="8"/>
      <c r="J4434" s="9"/>
      <c r="K4434" s="8"/>
      <c r="L4434" s="8"/>
      <c r="M4434" s="9"/>
      <c r="N4434" s="8"/>
      <c r="O4434" s="8"/>
      <c r="P4434" s="9"/>
      <c r="Q4434" s="8"/>
      <c r="R4434" s="8"/>
      <c r="S4434" s="9"/>
      <c r="T4434" s="8"/>
      <c r="U4434" s="8"/>
      <c r="V4434" s="9"/>
      <c r="W4434" s="8"/>
      <c r="X4434" s="8"/>
      <c r="Y4434" s="9"/>
      <c r="Z4434" s="8"/>
      <c r="AA4434" s="8"/>
      <c r="AB4434" s="9"/>
      <c r="AD4434" s="8"/>
      <c r="AE4434" s="9"/>
      <c r="AF4434" s="8"/>
      <c r="AG4434" s="8"/>
      <c r="AH4434" s="3"/>
      <c r="AI4434" s="8"/>
    </row>
    <row r="4435" spans="1:35" s="10" customFormat="1" ht="18.95" customHeight="1" x14ac:dyDescent="0.25">
      <c r="A4435" s="8"/>
      <c r="B4435" s="8"/>
      <c r="C4435" s="8"/>
      <c r="D4435" s="9"/>
      <c r="E4435" s="8"/>
      <c r="F4435" s="8"/>
      <c r="G4435" s="9"/>
      <c r="H4435" s="8"/>
      <c r="I4435" s="8"/>
      <c r="J4435" s="9"/>
      <c r="K4435" s="8"/>
      <c r="L4435" s="8"/>
      <c r="M4435" s="9"/>
      <c r="N4435" s="8"/>
      <c r="O4435" s="8"/>
      <c r="P4435" s="9"/>
      <c r="Q4435" s="8"/>
      <c r="R4435" s="8"/>
      <c r="S4435" s="9"/>
      <c r="T4435" s="8"/>
      <c r="U4435" s="8"/>
      <c r="V4435" s="9"/>
      <c r="W4435" s="8"/>
      <c r="X4435" s="8"/>
      <c r="Y4435" s="9"/>
      <c r="Z4435" s="8"/>
      <c r="AA4435" s="8"/>
      <c r="AB4435" s="9"/>
      <c r="AD4435" s="8"/>
      <c r="AE4435" s="9"/>
      <c r="AF4435" s="8"/>
      <c r="AG4435" s="8"/>
      <c r="AH4435" s="3"/>
      <c r="AI4435" s="8"/>
    </row>
    <row r="4436" spans="1:35" s="10" customFormat="1" ht="18.95" customHeight="1" x14ac:dyDescent="0.25">
      <c r="A4436" s="8"/>
      <c r="B4436" s="8"/>
      <c r="C4436" s="8"/>
      <c r="D4436" s="9"/>
      <c r="E4436" s="8"/>
      <c r="F4436" s="8"/>
      <c r="G4436" s="9"/>
      <c r="H4436" s="8"/>
      <c r="I4436" s="8"/>
      <c r="J4436" s="9"/>
      <c r="K4436" s="8"/>
      <c r="L4436" s="8"/>
      <c r="M4436" s="9"/>
      <c r="N4436" s="8"/>
      <c r="O4436" s="8"/>
      <c r="P4436" s="9"/>
      <c r="Q4436" s="8"/>
      <c r="R4436" s="8"/>
      <c r="S4436" s="9"/>
      <c r="T4436" s="8"/>
      <c r="U4436" s="8"/>
      <c r="V4436" s="9"/>
      <c r="W4436" s="8"/>
      <c r="X4436" s="8"/>
      <c r="Y4436" s="9"/>
      <c r="Z4436" s="8"/>
      <c r="AA4436" s="8"/>
      <c r="AB4436" s="9"/>
      <c r="AD4436" s="8"/>
      <c r="AE4436" s="9"/>
      <c r="AF4436" s="8"/>
      <c r="AG4436" s="8"/>
      <c r="AH4436" s="3"/>
      <c r="AI4436" s="8"/>
    </row>
    <row r="4437" spans="1:35" s="10" customFormat="1" ht="18.95" customHeight="1" x14ac:dyDescent="0.25">
      <c r="A4437" s="8"/>
      <c r="B4437" s="8"/>
      <c r="C4437" s="8"/>
      <c r="D4437" s="9"/>
      <c r="E4437" s="8"/>
      <c r="F4437" s="8"/>
      <c r="G4437" s="9"/>
      <c r="H4437" s="8"/>
      <c r="I4437" s="8"/>
      <c r="J4437" s="9"/>
      <c r="K4437" s="8"/>
      <c r="L4437" s="8"/>
      <c r="M4437" s="9"/>
      <c r="N4437" s="8"/>
      <c r="O4437" s="8"/>
      <c r="P4437" s="9"/>
      <c r="Q4437" s="8"/>
      <c r="R4437" s="8"/>
      <c r="S4437" s="9"/>
      <c r="T4437" s="8"/>
      <c r="U4437" s="8"/>
      <c r="V4437" s="9"/>
      <c r="W4437" s="8"/>
      <c r="X4437" s="8"/>
      <c r="Y4437" s="9"/>
      <c r="Z4437" s="8"/>
      <c r="AA4437" s="8"/>
      <c r="AB4437" s="9"/>
      <c r="AD4437" s="8"/>
      <c r="AE4437" s="9"/>
      <c r="AF4437" s="8"/>
      <c r="AG4437" s="8"/>
      <c r="AH4437" s="3"/>
      <c r="AI4437" s="8"/>
    </row>
    <row r="4438" spans="1:35" s="10" customFormat="1" ht="18.95" customHeight="1" x14ac:dyDescent="0.25">
      <c r="A4438" s="8"/>
      <c r="B4438" s="8"/>
      <c r="C4438" s="8"/>
      <c r="D4438" s="9"/>
      <c r="E4438" s="8"/>
      <c r="F4438" s="8"/>
      <c r="G4438" s="9"/>
      <c r="H4438" s="8"/>
      <c r="I4438" s="8"/>
      <c r="J4438" s="9"/>
      <c r="K4438" s="8"/>
      <c r="L4438" s="8"/>
      <c r="M4438" s="9"/>
      <c r="N4438" s="8"/>
      <c r="O4438" s="8"/>
      <c r="P4438" s="9"/>
      <c r="Q4438" s="8"/>
      <c r="R4438" s="8"/>
      <c r="S4438" s="9"/>
      <c r="T4438" s="8"/>
      <c r="U4438" s="8"/>
      <c r="V4438" s="9"/>
      <c r="W4438" s="8"/>
      <c r="X4438" s="8"/>
      <c r="Y4438" s="9"/>
      <c r="Z4438" s="8"/>
      <c r="AA4438" s="8"/>
      <c r="AB4438" s="9"/>
      <c r="AD4438" s="8"/>
      <c r="AE4438" s="9"/>
      <c r="AF4438" s="8"/>
      <c r="AG4438" s="8"/>
      <c r="AH4438" s="3"/>
      <c r="AI4438" s="8"/>
    </row>
    <row r="4439" spans="1:35" s="10" customFormat="1" ht="18.95" customHeight="1" x14ac:dyDescent="0.25">
      <c r="A4439" s="8"/>
      <c r="B4439" s="8"/>
      <c r="C4439" s="8"/>
      <c r="D4439" s="9"/>
      <c r="E4439" s="8"/>
      <c r="F4439" s="8"/>
      <c r="G4439" s="9"/>
      <c r="H4439" s="8"/>
      <c r="I4439" s="8"/>
      <c r="J4439" s="9"/>
      <c r="K4439" s="8"/>
      <c r="L4439" s="8"/>
      <c r="M4439" s="9"/>
      <c r="N4439" s="8"/>
      <c r="O4439" s="8"/>
      <c r="P4439" s="9"/>
      <c r="Q4439" s="8"/>
      <c r="R4439" s="8"/>
      <c r="S4439" s="9"/>
      <c r="T4439" s="8"/>
      <c r="U4439" s="8"/>
      <c r="V4439" s="9"/>
      <c r="W4439" s="8"/>
      <c r="X4439" s="8"/>
      <c r="Y4439" s="9"/>
      <c r="Z4439" s="8"/>
      <c r="AA4439" s="8"/>
      <c r="AB4439" s="9"/>
      <c r="AD4439" s="8"/>
      <c r="AE4439" s="9"/>
      <c r="AF4439" s="8"/>
      <c r="AG4439" s="8"/>
      <c r="AH4439" s="3"/>
      <c r="AI4439" s="8"/>
    </row>
    <row r="4440" spans="1:35" s="10" customFormat="1" ht="18.95" customHeight="1" x14ac:dyDescent="0.25">
      <c r="A4440" s="8"/>
      <c r="B4440" s="8"/>
      <c r="C4440" s="8"/>
      <c r="D4440" s="9"/>
      <c r="E4440" s="8"/>
      <c r="F4440" s="8"/>
      <c r="G4440" s="9"/>
      <c r="H4440" s="8"/>
      <c r="I4440" s="8"/>
      <c r="J4440" s="9"/>
      <c r="K4440" s="8"/>
      <c r="L4440" s="8"/>
      <c r="M4440" s="9"/>
      <c r="N4440" s="8"/>
      <c r="O4440" s="8"/>
      <c r="P4440" s="9"/>
      <c r="Q4440" s="8"/>
      <c r="R4440" s="8"/>
      <c r="S4440" s="9"/>
      <c r="T4440" s="8"/>
      <c r="U4440" s="8"/>
      <c r="V4440" s="9"/>
      <c r="W4440" s="8"/>
      <c r="X4440" s="8"/>
      <c r="Y4440" s="9"/>
      <c r="Z4440" s="8"/>
      <c r="AA4440" s="8"/>
      <c r="AB4440" s="9"/>
      <c r="AD4440" s="8"/>
      <c r="AE4440" s="9"/>
      <c r="AF4440" s="8"/>
      <c r="AG4440" s="8"/>
      <c r="AH4440" s="3"/>
      <c r="AI4440" s="8"/>
    </row>
    <row r="4441" spans="1:35" s="10" customFormat="1" ht="18.95" customHeight="1" x14ac:dyDescent="0.25">
      <c r="A4441" s="8"/>
      <c r="B4441" s="8"/>
      <c r="C4441" s="8"/>
      <c r="D4441" s="9"/>
      <c r="E4441" s="8"/>
      <c r="F4441" s="8"/>
      <c r="G4441" s="9"/>
      <c r="H4441" s="8"/>
      <c r="I4441" s="8"/>
      <c r="J4441" s="9"/>
      <c r="K4441" s="8"/>
      <c r="L4441" s="8"/>
      <c r="M4441" s="9"/>
      <c r="N4441" s="8"/>
      <c r="O4441" s="8"/>
      <c r="P4441" s="9"/>
      <c r="Q4441" s="8"/>
      <c r="R4441" s="8"/>
      <c r="S4441" s="9"/>
      <c r="T4441" s="8"/>
      <c r="U4441" s="8"/>
      <c r="V4441" s="9"/>
      <c r="W4441" s="8"/>
      <c r="X4441" s="8"/>
      <c r="Y4441" s="9"/>
      <c r="Z4441" s="8"/>
      <c r="AA4441" s="8"/>
      <c r="AB4441" s="9"/>
      <c r="AD4441" s="8"/>
      <c r="AE4441" s="9"/>
      <c r="AF4441" s="8"/>
      <c r="AG4441" s="8"/>
      <c r="AH4441" s="3"/>
      <c r="AI4441" s="8"/>
    </row>
    <row r="4442" spans="1:35" s="10" customFormat="1" ht="18.95" customHeight="1" x14ac:dyDescent="0.25">
      <c r="A4442" s="8"/>
      <c r="B4442" s="8"/>
      <c r="C4442" s="8"/>
      <c r="D4442" s="9"/>
      <c r="E4442" s="8"/>
      <c r="F4442" s="8"/>
      <c r="G4442" s="9"/>
      <c r="H4442" s="8"/>
      <c r="I4442" s="8"/>
      <c r="J4442" s="9"/>
      <c r="K4442" s="8"/>
      <c r="L4442" s="8"/>
      <c r="M4442" s="9"/>
      <c r="N4442" s="8"/>
      <c r="O4442" s="8"/>
      <c r="P4442" s="9"/>
      <c r="Q4442" s="8"/>
      <c r="R4442" s="8"/>
      <c r="S4442" s="9"/>
      <c r="T4442" s="8"/>
      <c r="U4442" s="8"/>
      <c r="V4442" s="9"/>
      <c r="W4442" s="8"/>
      <c r="X4442" s="8"/>
      <c r="Y4442" s="9"/>
      <c r="Z4442" s="8"/>
      <c r="AA4442" s="8"/>
      <c r="AB4442" s="9"/>
      <c r="AD4442" s="8"/>
      <c r="AE4442" s="9"/>
      <c r="AF4442" s="8"/>
      <c r="AG4442" s="8"/>
      <c r="AH4442" s="3"/>
      <c r="AI4442" s="8"/>
    </row>
    <row r="4443" spans="1:35" s="10" customFormat="1" ht="18.95" customHeight="1" x14ac:dyDescent="0.25">
      <c r="A4443" s="8"/>
      <c r="B4443" s="8"/>
      <c r="C4443" s="8"/>
      <c r="D4443" s="9"/>
      <c r="E4443" s="8"/>
      <c r="F4443" s="8"/>
      <c r="G4443" s="9"/>
      <c r="H4443" s="8"/>
      <c r="I4443" s="8"/>
      <c r="J4443" s="9"/>
      <c r="K4443" s="8"/>
      <c r="L4443" s="8"/>
      <c r="M4443" s="9"/>
      <c r="N4443" s="8"/>
      <c r="O4443" s="8"/>
      <c r="P4443" s="9"/>
      <c r="Q4443" s="8"/>
      <c r="R4443" s="8"/>
      <c r="S4443" s="9"/>
      <c r="T4443" s="8"/>
      <c r="U4443" s="8"/>
      <c r="V4443" s="9"/>
      <c r="W4443" s="8"/>
      <c r="X4443" s="8"/>
      <c r="Y4443" s="9"/>
      <c r="Z4443" s="8"/>
      <c r="AA4443" s="8"/>
      <c r="AB4443" s="9"/>
      <c r="AD4443" s="8"/>
      <c r="AE4443" s="9"/>
      <c r="AF4443" s="8"/>
      <c r="AG4443" s="8"/>
      <c r="AH4443" s="3"/>
      <c r="AI4443" s="8"/>
    </row>
    <row r="4444" spans="1:35" s="10" customFormat="1" ht="18.95" customHeight="1" x14ac:dyDescent="0.25">
      <c r="A4444" s="8"/>
      <c r="B4444" s="8"/>
      <c r="C4444" s="8"/>
      <c r="D4444" s="9"/>
      <c r="E4444" s="8"/>
      <c r="F4444" s="8"/>
      <c r="G4444" s="9"/>
      <c r="H4444" s="8"/>
      <c r="I4444" s="8"/>
      <c r="J4444" s="9"/>
      <c r="K4444" s="8"/>
      <c r="L4444" s="8"/>
      <c r="M4444" s="9"/>
      <c r="N4444" s="8"/>
      <c r="O4444" s="8"/>
      <c r="P4444" s="9"/>
      <c r="Q4444" s="8"/>
      <c r="R4444" s="8"/>
      <c r="S4444" s="9"/>
      <c r="T4444" s="8"/>
      <c r="U4444" s="8"/>
      <c r="V4444" s="9"/>
      <c r="W4444" s="8"/>
      <c r="X4444" s="8"/>
      <c r="Y4444" s="9"/>
      <c r="Z4444" s="8"/>
      <c r="AA4444" s="8"/>
      <c r="AB4444" s="9"/>
      <c r="AD4444" s="8"/>
      <c r="AE4444" s="9"/>
      <c r="AF4444" s="8"/>
      <c r="AG4444" s="8"/>
      <c r="AH4444" s="3"/>
      <c r="AI4444" s="8"/>
    </row>
    <row r="4445" spans="1:35" s="10" customFormat="1" ht="18.95" customHeight="1" x14ac:dyDescent="0.25">
      <c r="A4445" s="8"/>
      <c r="B4445" s="8"/>
      <c r="C4445" s="8"/>
      <c r="D4445" s="9"/>
      <c r="E4445" s="8"/>
      <c r="F4445" s="8"/>
      <c r="G4445" s="9"/>
      <c r="H4445" s="8"/>
      <c r="I4445" s="8"/>
      <c r="J4445" s="9"/>
      <c r="K4445" s="8"/>
      <c r="L4445" s="8"/>
      <c r="M4445" s="9"/>
      <c r="N4445" s="8"/>
      <c r="O4445" s="8"/>
      <c r="P4445" s="9"/>
      <c r="Q4445" s="8"/>
      <c r="R4445" s="8"/>
      <c r="S4445" s="9"/>
      <c r="T4445" s="8"/>
      <c r="U4445" s="8"/>
      <c r="V4445" s="9"/>
      <c r="W4445" s="8"/>
      <c r="X4445" s="8"/>
      <c r="Y4445" s="9"/>
      <c r="Z4445" s="8"/>
      <c r="AA4445" s="8"/>
      <c r="AB4445" s="9"/>
      <c r="AD4445" s="8"/>
      <c r="AE4445" s="9"/>
      <c r="AF4445" s="8"/>
      <c r="AG4445" s="8"/>
      <c r="AH4445" s="3"/>
      <c r="AI4445" s="8"/>
    </row>
    <row r="4446" spans="1:35" s="10" customFormat="1" ht="18.95" customHeight="1" x14ac:dyDescent="0.25">
      <c r="A4446" s="8"/>
      <c r="B4446" s="8"/>
      <c r="C4446" s="8"/>
      <c r="D4446" s="9"/>
      <c r="E4446" s="8"/>
      <c r="F4446" s="8"/>
      <c r="G4446" s="9"/>
      <c r="H4446" s="8"/>
      <c r="I4446" s="8"/>
      <c r="J4446" s="9"/>
      <c r="K4446" s="8"/>
      <c r="L4446" s="8"/>
      <c r="M4446" s="9"/>
      <c r="N4446" s="8"/>
      <c r="O4446" s="8"/>
      <c r="P4446" s="9"/>
      <c r="Q4446" s="8"/>
      <c r="R4446" s="8"/>
      <c r="S4446" s="9"/>
      <c r="T4446" s="8"/>
      <c r="U4446" s="8"/>
      <c r="V4446" s="9"/>
      <c r="W4446" s="8"/>
      <c r="X4446" s="8"/>
      <c r="Y4446" s="9"/>
      <c r="Z4446" s="8"/>
      <c r="AA4446" s="8"/>
      <c r="AB4446" s="9"/>
      <c r="AD4446" s="8"/>
      <c r="AE4446" s="9"/>
      <c r="AF4446" s="8"/>
      <c r="AG4446" s="8"/>
      <c r="AH4446" s="3"/>
      <c r="AI4446" s="8"/>
    </row>
    <row r="4447" spans="1:35" s="10" customFormat="1" ht="18.95" customHeight="1" x14ac:dyDescent="0.25">
      <c r="A4447" s="8"/>
      <c r="B4447" s="8"/>
      <c r="C4447" s="8"/>
      <c r="D4447" s="9"/>
      <c r="E4447" s="8"/>
      <c r="F4447" s="8"/>
      <c r="G4447" s="9"/>
      <c r="H4447" s="8"/>
      <c r="I4447" s="8"/>
      <c r="J4447" s="9"/>
      <c r="K4447" s="8"/>
      <c r="L4447" s="8"/>
      <c r="M4447" s="9"/>
      <c r="N4447" s="8"/>
      <c r="O4447" s="8"/>
      <c r="P4447" s="9"/>
      <c r="Q4447" s="8"/>
      <c r="R4447" s="8"/>
      <c r="S4447" s="9"/>
      <c r="T4447" s="8"/>
      <c r="U4447" s="8"/>
      <c r="V4447" s="9"/>
      <c r="W4447" s="8"/>
      <c r="X4447" s="8"/>
      <c r="Y4447" s="9"/>
      <c r="Z4447" s="8"/>
      <c r="AA4447" s="8"/>
      <c r="AB4447" s="9"/>
      <c r="AD4447" s="8"/>
      <c r="AE4447" s="9"/>
      <c r="AF4447" s="8"/>
      <c r="AG4447" s="8"/>
      <c r="AH4447" s="3"/>
      <c r="AI4447" s="8"/>
    </row>
    <row r="4448" spans="1:35" s="10" customFormat="1" ht="18.95" customHeight="1" x14ac:dyDescent="0.25">
      <c r="A4448" s="8"/>
      <c r="B4448" s="8"/>
      <c r="C4448" s="8"/>
      <c r="D4448" s="9"/>
      <c r="E4448" s="8"/>
      <c r="F4448" s="8"/>
      <c r="G4448" s="9"/>
      <c r="H4448" s="8"/>
      <c r="I4448" s="8"/>
      <c r="J4448" s="9"/>
      <c r="K4448" s="8"/>
      <c r="L4448" s="8"/>
      <c r="M4448" s="9"/>
      <c r="N4448" s="8"/>
      <c r="O4448" s="8"/>
      <c r="P4448" s="9"/>
      <c r="Q4448" s="8"/>
      <c r="R4448" s="8"/>
      <c r="S4448" s="9"/>
      <c r="T4448" s="8"/>
      <c r="U4448" s="8"/>
      <c r="V4448" s="9"/>
      <c r="W4448" s="8"/>
      <c r="X4448" s="8"/>
      <c r="Y4448" s="9"/>
      <c r="Z4448" s="8"/>
      <c r="AA4448" s="8"/>
      <c r="AB4448" s="9"/>
      <c r="AD4448" s="8"/>
      <c r="AE4448" s="9"/>
      <c r="AF4448" s="8"/>
      <c r="AG4448" s="8"/>
      <c r="AH4448" s="3"/>
      <c r="AI4448" s="8"/>
    </row>
    <row r="4449" spans="1:35" s="10" customFormat="1" ht="18.95" customHeight="1" x14ac:dyDescent="0.25">
      <c r="A4449" s="8"/>
      <c r="B4449" s="8"/>
      <c r="C4449" s="8"/>
      <c r="D4449" s="9"/>
      <c r="E4449" s="8"/>
      <c r="F4449" s="8"/>
      <c r="G4449" s="9"/>
      <c r="H4449" s="8"/>
      <c r="I4449" s="8"/>
      <c r="J4449" s="9"/>
      <c r="K4449" s="8"/>
      <c r="L4449" s="8"/>
      <c r="M4449" s="9"/>
      <c r="N4449" s="8"/>
      <c r="O4449" s="8"/>
      <c r="P4449" s="9"/>
      <c r="Q4449" s="8"/>
      <c r="R4449" s="8"/>
      <c r="S4449" s="9"/>
      <c r="T4449" s="8"/>
      <c r="U4449" s="8"/>
      <c r="V4449" s="9"/>
      <c r="W4449" s="8"/>
      <c r="X4449" s="8"/>
      <c r="Y4449" s="9"/>
      <c r="Z4449" s="8"/>
      <c r="AA4449" s="8"/>
      <c r="AB4449" s="9"/>
      <c r="AD4449" s="8"/>
      <c r="AE4449" s="9"/>
      <c r="AF4449" s="8"/>
      <c r="AG4449" s="8"/>
      <c r="AH4449" s="3"/>
      <c r="AI4449" s="8"/>
    </row>
    <row r="4450" spans="1:35" s="10" customFormat="1" ht="18.95" customHeight="1" x14ac:dyDescent="0.25">
      <c r="A4450" s="8"/>
      <c r="B4450" s="8"/>
      <c r="C4450" s="8"/>
      <c r="D4450" s="9"/>
      <c r="E4450" s="8"/>
      <c r="F4450" s="8"/>
      <c r="G4450" s="9"/>
      <c r="H4450" s="8"/>
      <c r="I4450" s="8"/>
      <c r="J4450" s="9"/>
      <c r="K4450" s="8"/>
      <c r="L4450" s="8"/>
      <c r="M4450" s="9"/>
      <c r="N4450" s="8"/>
      <c r="O4450" s="8"/>
      <c r="P4450" s="9"/>
      <c r="Q4450" s="8"/>
      <c r="R4450" s="8"/>
      <c r="S4450" s="9"/>
      <c r="T4450" s="8"/>
      <c r="U4450" s="8"/>
      <c r="V4450" s="9"/>
      <c r="W4450" s="8"/>
      <c r="X4450" s="8"/>
      <c r="Y4450" s="9"/>
      <c r="Z4450" s="8"/>
      <c r="AA4450" s="8"/>
      <c r="AB4450" s="9"/>
      <c r="AD4450" s="8"/>
      <c r="AE4450" s="9"/>
      <c r="AF4450" s="8"/>
      <c r="AG4450" s="8"/>
      <c r="AH4450" s="3"/>
      <c r="AI4450" s="8"/>
    </row>
    <row r="4451" spans="1:35" s="10" customFormat="1" ht="18.95" customHeight="1" x14ac:dyDescent="0.25">
      <c r="A4451" s="8"/>
      <c r="B4451" s="8"/>
      <c r="C4451" s="8"/>
      <c r="D4451" s="9"/>
      <c r="E4451" s="8"/>
      <c r="F4451" s="8"/>
      <c r="G4451" s="9"/>
      <c r="H4451" s="8"/>
      <c r="I4451" s="8"/>
      <c r="J4451" s="9"/>
      <c r="K4451" s="8"/>
      <c r="L4451" s="8"/>
      <c r="M4451" s="9"/>
      <c r="N4451" s="8"/>
      <c r="O4451" s="8"/>
      <c r="P4451" s="9"/>
      <c r="Q4451" s="8"/>
      <c r="R4451" s="8"/>
      <c r="S4451" s="9"/>
      <c r="T4451" s="8"/>
      <c r="U4451" s="8"/>
      <c r="V4451" s="9"/>
      <c r="W4451" s="8"/>
      <c r="X4451" s="8"/>
      <c r="Y4451" s="9"/>
      <c r="Z4451" s="8"/>
      <c r="AA4451" s="8"/>
      <c r="AB4451" s="9"/>
      <c r="AD4451" s="8"/>
      <c r="AE4451" s="9"/>
      <c r="AF4451" s="8"/>
      <c r="AG4451" s="8"/>
      <c r="AH4451" s="3"/>
      <c r="AI4451" s="8"/>
    </row>
    <row r="4452" spans="1:35" s="10" customFormat="1" ht="18.95" customHeight="1" x14ac:dyDescent="0.25">
      <c r="A4452" s="8"/>
      <c r="B4452" s="8"/>
      <c r="C4452" s="8"/>
      <c r="D4452" s="9"/>
      <c r="E4452" s="8"/>
      <c r="F4452" s="8"/>
      <c r="G4452" s="9"/>
      <c r="H4452" s="8"/>
      <c r="I4452" s="8"/>
      <c r="J4452" s="9"/>
      <c r="K4452" s="8"/>
      <c r="L4452" s="8"/>
      <c r="M4452" s="9"/>
      <c r="N4452" s="8"/>
      <c r="O4452" s="8"/>
      <c r="P4452" s="9"/>
      <c r="Q4452" s="8"/>
      <c r="R4452" s="8"/>
      <c r="S4452" s="9"/>
      <c r="T4452" s="8"/>
      <c r="U4452" s="8"/>
      <c r="V4452" s="9"/>
      <c r="W4452" s="8"/>
      <c r="X4452" s="8"/>
      <c r="Y4452" s="9"/>
      <c r="Z4452" s="8"/>
      <c r="AA4452" s="8"/>
      <c r="AB4452" s="9"/>
      <c r="AD4452" s="8"/>
      <c r="AE4452" s="9"/>
      <c r="AF4452" s="8"/>
      <c r="AG4452" s="8"/>
      <c r="AH4452" s="3"/>
      <c r="AI4452" s="8"/>
    </row>
    <row r="4453" spans="1:35" s="10" customFormat="1" ht="18.95" customHeight="1" x14ac:dyDescent="0.25">
      <c r="A4453" s="8"/>
      <c r="B4453" s="8"/>
      <c r="C4453" s="8"/>
      <c r="D4453" s="9"/>
      <c r="E4453" s="8"/>
      <c r="F4453" s="8"/>
      <c r="G4453" s="9"/>
      <c r="H4453" s="8"/>
      <c r="I4453" s="8"/>
      <c r="J4453" s="9"/>
      <c r="K4453" s="8"/>
      <c r="L4453" s="8"/>
      <c r="M4453" s="9"/>
      <c r="N4453" s="8"/>
      <c r="O4453" s="8"/>
      <c r="P4453" s="9"/>
      <c r="Q4453" s="8"/>
      <c r="R4453" s="8"/>
      <c r="S4453" s="9"/>
      <c r="T4453" s="8"/>
      <c r="U4453" s="8"/>
      <c r="V4453" s="9"/>
      <c r="W4453" s="8"/>
      <c r="X4453" s="8"/>
      <c r="Y4453" s="9"/>
      <c r="Z4453" s="8"/>
      <c r="AA4453" s="8"/>
      <c r="AB4453" s="9"/>
      <c r="AD4453" s="8"/>
      <c r="AE4453" s="9"/>
      <c r="AF4453" s="8"/>
      <c r="AG4453" s="8"/>
      <c r="AH4453" s="3"/>
      <c r="AI4453" s="8"/>
    </row>
    <row r="4454" spans="1:35" s="10" customFormat="1" ht="18.95" customHeight="1" x14ac:dyDescent="0.25">
      <c r="A4454" s="8"/>
      <c r="B4454" s="8"/>
      <c r="C4454" s="8"/>
      <c r="D4454" s="9"/>
      <c r="E4454" s="8"/>
      <c r="F4454" s="8"/>
      <c r="G4454" s="9"/>
      <c r="H4454" s="8"/>
      <c r="I4454" s="8"/>
      <c r="J4454" s="9"/>
      <c r="K4454" s="8"/>
      <c r="L4454" s="8"/>
      <c r="M4454" s="9"/>
      <c r="N4454" s="8"/>
      <c r="O4454" s="8"/>
      <c r="P4454" s="9"/>
      <c r="Q4454" s="8"/>
      <c r="R4454" s="8"/>
      <c r="S4454" s="9"/>
      <c r="T4454" s="8"/>
      <c r="U4454" s="8"/>
      <c r="V4454" s="9"/>
      <c r="W4454" s="8"/>
      <c r="X4454" s="8"/>
      <c r="Y4454" s="9"/>
      <c r="Z4454" s="8"/>
      <c r="AA4454" s="8"/>
      <c r="AB4454" s="9"/>
      <c r="AD4454" s="8"/>
      <c r="AE4454" s="9"/>
      <c r="AF4454" s="8"/>
      <c r="AG4454" s="8"/>
      <c r="AH4454" s="3"/>
      <c r="AI4454" s="8"/>
    </row>
    <row r="4455" spans="1:35" s="10" customFormat="1" ht="18.95" customHeight="1" x14ac:dyDescent="0.25">
      <c r="A4455" s="8"/>
      <c r="B4455" s="8"/>
      <c r="C4455" s="8"/>
      <c r="D4455" s="9"/>
      <c r="E4455" s="8"/>
      <c r="F4455" s="8"/>
      <c r="G4455" s="9"/>
      <c r="H4455" s="8"/>
      <c r="I4455" s="8"/>
      <c r="J4455" s="9"/>
      <c r="K4455" s="8"/>
      <c r="L4455" s="8"/>
      <c r="M4455" s="9"/>
      <c r="N4455" s="8"/>
      <c r="O4455" s="8"/>
      <c r="P4455" s="9"/>
      <c r="Q4455" s="8"/>
      <c r="R4455" s="8"/>
      <c r="S4455" s="9"/>
      <c r="T4455" s="8"/>
      <c r="U4455" s="8"/>
      <c r="V4455" s="9"/>
      <c r="W4455" s="8"/>
      <c r="X4455" s="8"/>
      <c r="Y4455" s="9"/>
      <c r="Z4455" s="8"/>
      <c r="AA4455" s="8"/>
      <c r="AB4455" s="9"/>
      <c r="AD4455" s="8"/>
      <c r="AE4455" s="9"/>
      <c r="AF4455" s="8"/>
      <c r="AG4455" s="8"/>
      <c r="AH4455" s="3"/>
      <c r="AI4455" s="8"/>
    </row>
    <row r="4456" spans="1:35" s="10" customFormat="1" ht="18.95" customHeight="1" x14ac:dyDescent="0.25">
      <c r="A4456" s="8"/>
      <c r="B4456" s="8"/>
      <c r="C4456" s="8"/>
      <c r="D4456" s="9"/>
      <c r="E4456" s="8"/>
      <c r="F4456" s="8"/>
      <c r="G4456" s="9"/>
      <c r="H4456" s="8"/>
      <c r="I4456" s="8"/>
      <c r="J4456" s="9"/>
      <c r="K4456" s="8"/>
      <c r="L4456" s="8"/>
      <c r="M4456" s="9"/>
      <c r="N4456" s="8"/>
      <c r="O4456" s="8"/>
      <c r="P4456" s="9"/>
      <c r="Q4456" s="8"/>
      <c r="R4456" s="8"/>
      <c r="S4456" s="9"/>
      <c r="T4456" s="8"/>
      <c r="U4456" s="8"/>
      <c r="V4456" s="9"/>
      <c r="W4456" s="8"/>
      <c r="X4456" s="8"/>
      <c r="Y4456" s="9"/>
      <c r="Z4456" s="8"/>
      <c r="AA4456" s="8"/>
      <c r="AB4456" s="9"/>
      <c r="AD4456" s="8"/>
      <c r="AE4456" s="9"/>
      <c r="AF4456" s="8"/>
      <c r="AG4456" s="8"/>
      <c r="AH4456" s="3"/>
      <c r="AI4456" s="8"/>
    </row>
    <row r="4457" spans="1:35" s="10" customFormat="1" ht="18.95" customHeight="1" x14ac:dyDescent="0.25">
      <c r="A4457" s="8"/>
      <c r="B4457" s="8"/>
      <c r="C4457" s="8"/>
      <c r="D4457" s="9"/>
      <c r="E4457" s="8"/>
      <c r="F4457" s="8"/>
      <c r="G4457" s="9"/>
      <c r="H4457" s="8"/>
      <c r="I4457" s="8"/>
      <c r="J4457" s="9"/>
      <c r="K4457" s="8"/>
      <c r="L4457" s="8"/>
      <c r="M4457" s="9"/>
      <c r="N4457" s="8"/>
      <c r="O4457" s="8"/>
      <c r="P4457" s="9"/>
      <c r="Q4457" s="8"/>
      <c r="R4457" s="8"/>
      <c r="S4457" s="9"/>
      <c r="T4457" s="8"/>
      <c r="U4457" s="8"/>
      <c r="V4457" s="9"/>
      <c r="W4457" s="8"/>
      <c r="X4457" s="8"/>
      <c r="Y4457" s="9"/>
      <c r="Z4457" s="8"/>
      <c r="AA4457" s="8"/>
      <c r="AB4457" s="9"/>
      <c r="AD4457" s="8"/>
      <c r="AE4457" s="9"/>
      <c r="AF4457" s="8"/>
      <c r="AG4457" s="8"/>
      <c r="AH4457" s="3"/>
      <c r="AI4457" s="8"/>
    </row>
    <row r="4458" spans="1:35" s="10" customFormat="1" ht="18.95" customHeight="1" x14ac:dyDescent="0.25">
      <c r="A4458" s="8"/>
      <c r="B4458" s="8"/>
      <c r="C4458" s="8"/>
      <c r="D4458" s="9"/>
      <c r="E4458" s="8"/>
      <c r="F4458" s="8"/>
      <c r="G4458" s="9"/>
      <c r="H4458" s="8"/>
      <c r="I4458" s="8"/>
      <c r="J4458" s="9"/>
      <c r="K4458" s="8"/>
      <c r="L4458" s="8"/>
      <c r="M4458" s="9"/>
      <c r="N4458" s="8"/>
      <c r="O4458" s="8"/>
      <c r="P4458" s="9"/>
      <c r="Q4458" s="8"/>
      <c r="R4458" s="8"/>
      <c r="S4458" s="9"/>
      <c r="T4458" s="8"/>
      <c r="U4458" s="8"/>
      <c r="V4458" s="9"/>
      <c r="W4458" s="8"/>
      <c r="X4458" s="8"/>
      <c r="Y4458" s="9"/>
      <c r="Z4458" s="8"/>
      <c r="AA4458" s="8"/>
      <c r="AB4458" s="9"/>
      <c r="AD4458" s="8"/>
      <c r="AE4458" s="9"/>
      <c r="AF4458" s="8"/>
      <c r="AG4458" s="8"/>
      <c r="AH4458" s="3"/>
      <c r="AI4458" s="8"/>
    </row>
    <row r="4459" spans="1:35" s="10" customFormat="1" ht="18.95" customHeight="1" x14ac:dyDescent="0.25">
      <c r="A4459" s="8"/>
      <c r="B4459" s="8"/>
      <c r="C4459" s="8"/>
      <c r="D4459" s="9"/>
      <c r="E4459" s="8"/>
      <c r="F4459" s="8"/>
      <c r="G4459" s="9"/>
      <c r="H4459" s="8"/>
      <c r="I4459" s="8"/>
      <c r="J4459" s="9"/>
      <c r="K4459" s="8"/>
      <c r="L4459" s="8"/>
      <c r="M4459" s="9"/>
      <c r="N4459" s="8"/>
      <c r="O4459" s="8"/>
      <c r="P4459" s="9"/>
      <c r="Q4459" s="8"/>
      <c r="R4459" s="8"/>
      <c r="S4459" s="9"/>
      <c r="T4459" s="8"/>
      <c r="U4459" s="8"/>
      <c r="V4459" s="9"/>
      <c r="W4459" s="8"/>
      <c r="X4459" s="8"/>
      <c r="Y4459" s="9"/>
      <c r="Z4459" s="8"/>
      <c r="AA4459" s="8"/>
      <c r="AB4459" s="9"/>
      <c r="AD4459" s="8"/>
      <c r="AE4459" s="9"/>
      <c r="AF4459" s="8"/>
      <c r="AG4459" s="8"/>
      <c r="AH4459" s="3"/>
      <c r="AI4459" s="8"/>
    </row>
    <row r="4460" spans="1:35" s="10" customFormat="1" ht="18.95" customHeight="1" x14ac:dyDescent="0.25">
      <c r="A4460" s="8"/>
      <c r="B4460" s="8"/>
      <c r="C4460" s="8"/>
      <c r="D4460" s="9"/>
      <c r="E4460" s="8"/>
      <c r="F4460" s="8"/>
      <c r="G4460" s="9"/>
      <c r="H4460" s="8"/>
      <c r="I4460" s="8"/>
      <c r="J4460" s="9"/>
      <c r="K4460" s="8"/>
      <c r="L4460" s="8"/>
      <c r="M4460" s="9"/>
      <c r="N4460" s="8"/>
      <c r="O4460" s="8"/>
      <c r="P4460" s="9"/>
      <c r="Q4460" s="8"/>
      <c r="R4460" s="8"/>
      <c r="S4460" s="9"/>
      <c r="T4460" s="8"/>
      <c r="U4460" s="8"/>
      <c r="V4460" s="9"/>
      <c r="W4460" s="8"/>
      <c r="X4460" s="8"/>
      <c r="Y4460" s="9"/>
      <c r="Z4460" s="8"/>
      <c r="AA4460" s="8"/>
      <c r="AB4460" s="9"/>
      <c r="AD4460" s="8"/>
      <c r="AE4460" s="9"/>
      <c r="AF4460" s="8"/>
      <c r="AG4460" s="8"/>
      <c r="AH4460" s="3"/>
      <c r="AI4460" s="8"/>
    </row>
    <row r="4461" spans="1:35" s="10" customFormat="1" ht="18.95" customHeight="1" x14ac:dyDescent="0.25">
      <c r="A4461" s="8"/>
      <c r="B4461" s="8"/>
      <c r="C4461" s="8"/>
      <c r="D4461" s="9"/>
      <c r="E4461" s="8"/>
      <c r="F4461" s="8"/>
      <c r="G4461" s="9"/>
      <c r="H4461" s="8"/>
      <c r="I4461" s="8"/>
      <c r="J4461" s="9"/>
      <c r="K4461" s="8"/>
      <c r="L4461" s="8"/>
      <c r="M4461" s="9"/>
      <c r="N4461" s="8"/>
      <c r="O4461" s="8"/>
      <c r="P4461" s="9"/>
      <c r="Q4461" s="8"/>
      <c r="R4461" s="8"/>
      <c r="S4461" s="9"/>
      <c r="T4461" s="8"/>
      <c r="U4461" s="8"/>
      <c r="V4461" s="9"/>
      <c r="W4461" s="8"/>
      <c r="X4461" s="8"/>
      <c r="Y4461" s="9"/>
      <c r="Z4461" s="8"/>
      <c r="AA4461" s="8"/>
      <c r="AB4461" s="9"/>
      <c r="AD4461" s="8"/>
      <c r="AE4461" s="9"/>
      <c r="AF4461" s="8"/>
      <c r="AG4461" s="8"/>
      <c r="AH4461" s="3"/>
      <c r="AI4461" s="8"/>
    </row>
    <row r="4462" spans="1:35" s="10" customFormat="1" ht="18.95" customHeight="1" x14ac:dyDescent="0.25">
      <c r="A4462" s="8"/>
      <c r="B4462" s="8"/>
      <c r="C4462" s="8"/>
      <c r="D4462" s="9"/>
      <c r="E4462" s="8"/>
      <c r="F4462" s="8"/>
      <c r="G4462" s="9"/>
      <c r="H4462" s="8"/>
      <c r="I4462" s="8"/>
      <c r="J4462" s="9"/>
      <c r="K4462" s="8"/>
      <c r="L4462" s="8"/>
      <c r="M4462" s="9"/>
      <c r="N4462" s="8"/>
      <c r="O4462" s="8"/>
      <c r="P4462" s="9"/>
      <c r="Q4462" s="8"/>
      <c r="R4462" s="8"/>
      <c r="S4462" s="9"/>
      <c r="T4462" s="8"/>
      <c r="U4462" s="8"/>
      <c r="V4462" s="9"/>
      <c r="W4462" s="8"/>
      <c r="X4462" s="8"/>
      <c r="Y4462" s="9"/>
      <c r="Z4462" s="8"/>
      <c r="AA4462" s="8"/>
      <c r="AB4462" s="9"/>
      <c r="AD4462" s="8"/>
      <c r="AE4462" s="9"/>
      <c r="AF4462" s="8"/>
      <c r="AG4462" s="8"/>
      <c r="AH4462" s="3"/>
      <c r="AI4462" s="8"/>
    </row>
    <row r="4463" spans="1:35" s="10" customFormat="1" ht="18.95" customHeight="1" x14ac:dyDescent="0.25">
      <c r="A4463" s="8"/>
      <c r="B4463" s="8"/>
      <c r="C4463" s="8"/>
      <c r="D4463" s="9"/>
      <c r="E4463" s="8"/>
      <c r="F4463" s="8"/>
      <c r="G4463" s="9"/>
      <c r="H4463" s="8"/>
      <c r="I4463" s="8"/>
      <c r="J4463" s="9"/>
      <c r="K4463" s="8"/>
      <c r="L4463" s="8"/>
      <c r="M4463" s="9"/>
      <c r="N4463" s="8"/>
      <c r="O4463" s="8"/>
      <c r="P4463" s="9"/>
      <c r="Q4463" s="8"/>
      <c r="R4463" s="8"/>
      <c r="S4463" s="9"/>
      <c r="T4463" s="8"/>
      <c r="U4463" s="8"/>
      <c r="V4463" s="9"/>
      <c r="W4463" s="8"/>
      <c r="X4463" s="8"/>
      <c r="Y4463" s="9"/>
      <c r="Z4463" s="8"/>
      <c r="AA4463" s="8"/>
      <c r="AB4463" s="9"/>
      <c r="AD4463" s="8"/>
      <c r="AE4463" s="9"/>
      <c r="AF4463" s="8"/>
      <c r="AG4463" s="8"/>
      <c r="AH4463" s="3"/>
      <c r="AI4463" s="8"/>
    </row>
    <row r="4464" spans="1:35" s="10" customFormat="1" ht="18.95" customHeight="1" x14ac:dyDescent="0.25">
      <c r="A4464" s="8"/>
      <c r="B4464" s="8"/>
      <c r="C4464" s="8"/>
      <c r="D4464" s="9"/>
      <c r="E4464" s="8"/>
      <c r="F4464" s="8"/>
      <c r="G4464" s="9"/>
      <c r="H4464" s="8"/>
      <c r="I4464" s="8"/>
      <c r="J4464" s="9"/>
      <c r="K4464" s="8"/>
      <c r="L4464" s="8"/>
      <c r="M4464" s="9"/>
      <c r="N4464" s="8"/>
      <c r="O4464" s="8"/>
      <c r="P4464" s="9"/>
      <c r="Q4464" s="8"/>
      <c r="R4464" s="8"/>
      <c r="S4464" s="9"/>
      <c r="T4464" s="8"/>
      <c r="U4464" s="8"/>
      <c r="V4464" s="9"/>
      <c r="W4464" s="8"/>
      <c r="X4464" s="8"/>
      <c r="Y4464" s="9"/>
      <c r="Z4464" s="8"/>
      <c r="AA4464" s="8"/>
      <c r="AB4464" s="9"/>
      <c r="AD4464" s="8"/>
      <c r="AE4464" s="9"/>
      <c r="AF4464" s="8"/>
      <c r="AG4464" s="8"/>
      <c r="AH4464" s="3"/>
      <c r="AI4464" s="8"/>
    </row>
    <row r="4465" spans="1:35" s="10" customFormat="1" ht="18.95" customHeight="1" x14ac:dyDescent="0.25">
      <c r="A4465" s="8"/>
      <c r="B4465" s="8"/>
      <c r="C4465" s="8"/>
      <c r="D4465" s="9"/>
      <c r="E4465" s="8"/>
      <c r="F4465" s="8"/>
      <c r="G4465" s="9"/>
      <c r="H4465" s="8"/>
      <c r="I4465" s="8"/>
      <c r="J4465" s="9"/>
      <c r="K4465" s="8"/>
      <c r="L4465" s="8"/>
      <c r="M4465" s="9"/>
      <c r="N4465" s="8"/>
      <c r="O4465" s="8"/>
      <c r="P4465" s="9"/>
      <c r="Q4465" s="8"/>
      <c r="R4465" s="8"/>
      <c r="S4465" s="9"/>
      <c r="T4465" s="8"/>
      <c r="U4465" s="8"/>
      <c r="V4465" s="9"/>
      <c r="W4465" s="8"/>
      <c r="X4465" s="8"/>
      <c r="Y4465" s="9"/>
      <c r="Z4465" s="8"/>
      <c r="AA4465" s="8"/>
      <c r="AB4465" s="9"/>
      <c r="AD4465" s="8"/>
      <c r="AE4465" s="9"/>
      <c r="AF4465" s="8"/>
      <c r="AG4465" s="8"/>
      <c r="AH4465" s="3"/>
      <c r="AI4465" s="8"/>
    </row>
    <row r="4466" spans="1:35" s="10" customFormat="1" ht="18.95" customHeight="1" x14ac:dyDescent="0.25">
      <c r="A4466" s="8"/>
      <c r="B4466" s="8"/>
      <c r="C4466" s="8"/>
      <c r="D4466" s="9"/>
      <c r="E4466" s="8"/>
      <c r="F4466" s="8"/>
      <c r="G4466" s="9"/>
      <c r="H4466" s="8"/>
      <c r="I4466" s="8"/>
      <c r="J4466" s="9"/>
      <c r="K4466" s="8"/>
      <c r="L4466" s="8"/>
      <c r="M4466" s="9"/>
      <c r="N4466" s="8"/>
      <c r="O4466" s="8"/>
      <c r="P4466" s="9"/>
      <c r="Q4466" s="8"/>
      <c r="R4466" s="8"/>
      <c r="S4466" s="9"/>
      <c r="T4466" s="8"/>
      <c r="U4466" s="8"/>
      <c r="V4466" s="9"/>
      <c r="W4466" s="8"/>
      <c r="X4466" s="8"/>
      <c r="Y4466" s="9"/>
      <c r="Z4466" s="8"/>
      <c r="AA4466" s="8"/>
      <c r="AB4466" s="9"/>
      <c r="AD4466" s="8"/>
      <c r="AE4466" s="9"/>
      <c r="AF4466" s="8"/>
      <c r="AG4466" s="8"/>
      <c r="AH4466" s="3"/>
      <c r="AI4466" s="8"/>
    </row>
    <row r="4467" spans="1:35" s="10" customFormat="1" ht="18.95" customHeight="1" x14ac:dyDescent="0.25">
      <c r="A4467" s="8"/>
      <c r="B4467" s="8"/>
      <c r="C4467" s="8"/>
      <c r="D4467" s="9"/>
      <c r="E4467" s="8"/>
      <c r="F4467" s="8"/>
      <c r="G4467" s="9"/>
      <c r="H4467" s="8"/>
      <c r="I4467" s="8"/>
      <c r="J4467" s="9"/>
      <c r="K4467" s="8"/>
      <c r="L4467" s="8"/>
      <c r="M4467" s="9"/>
      <c r="N4467" s="8"/>
      <c r="O4467" s="8"/>
      <c r="P4467" s="9"/>
      <c r="Q4467" s="8"/>
      <c r="R4467" s="8"/>
      <c r="S4467" s="9"/>
      <c r="T4467" s="8"/>
      <c r="U4467" s="8"/>
      <c r="V4467" s="9"/>
      <c r="W4467" s="8"/>
      <c r="X4467" s="8"/>
      <c r="Y4467" s="9"/>
      <c r="Z4467" s="8"/>
      <c r="AA4467" s="8"/>
      <c r="AB4467" s="9"/>
      <c r="AD4467" s="8"/>
      <c r="AE4467" s="9"/>
      <c r="AF4467" s="8"/>
      <c r="AG4467" s="8"/>
      <c r="AH4467" s="3"/>
      <c r="AI4467" s="8"/>
    </row>
    <row r="4468" spans="1:35" s="10" customFormat="1" ht="18.95" customHeight="1" x14ac:dyDescent="0.25">
      <c r="A4468" s="8"/>
      <c r="B4468" s="8"/>
      <c r="C4468" s="8"/>
      <c r="D4468" s="9"/>
      <c r="E4468" s="8"/>
      <c r="F4468" s="8"/>
      <c r="G4468" s="9"/>
      <c r="H4468" s="8"/>
      <c r="I4468" s="8"/>
      <c r="J4468" s="9"/>
      <c r="K4468" s="8"/>
      <c r="L4468" s="8"/>
      <c r="M4468" s="9"/>
      <c r="N4468" s="8"/>
      <c r="O4468" s="8"/>
      <c r="P4468" s="9"/>
      <c r="Q4468" s="8"/>
      <c r="R4468" s="8"/>
      <c r="S4468" s="9"/>
      <c r="T4468" s="8"/>
      <c r="U4468" s="8"/>
      <c r="V4468" s="9"/>
      <c r="W4468" s="8"/>
      <c r="X4468" s="8"/>
      <c r="Y4468" s="9"/>
      <c r="Z4468" s="8"/>
      <c r="AA4468" s="8"/>
      <c r="AB4468" s="9"/>
      <c r="AD4468" s="8"/>
      <c r="AE4468" s="9"/>
      <c r="AF4468" s="8"/>
      <c r="AG4468" s="8"/>
      <c r="AH4468" s="3"/>
      <c r="AI4468" s="8"/>
    </row>
    <row r="4469" spans="1:35" s="10" customFormat="1" ht="18.95" customHeight="1" x14ac:dyDescent="0.25">
      <c r="A4469" s="8"/>
      <c r="B4469" s="8"/>
      <c r="C4469" s="8"/>
      <c r="D4469" s="9"/>
      <c r="E4469" s="8"/>
      <c r="F4469" s="8"/>
      <c r="G4469" s="9"/>
      <c r="H4469" s="8"/>
      <c r="I4469" s="8"/>
      <c r="J4469" s="9"/>
      <c r="K4469" s="8"/>
      <c r="L4469" s="8"/>
      <c r="M4469" s="9"/>
      <c r="N4469" s="8"/>
      <c r="O4469" s="8"/>
      <c r="P4469" s="9"/>
      <c r="Q4469" s="8"/>
      <c r="R4469" s="8"/>
      <c r="S4469" s="9"/>
      <c r="T4469" s="8"/>
      <c r="U4469" s="8"/>
      <c r="V4469" s="9"/>
      <c r="W4469" s="8"/>
      <c r="X4469" s="8"/>
      <c r="Y4469" s="9"/>
      <c r="Z4469" s="8"/>
      <c r="AA4469" s="8"/>
      <c r="AB4469" s="9"/>
      <c r="AD4469" s="8"/>
      <c r="AE4469" s="9"/>
      <c r="AF4469" s="8"/>
      <c r="AG4469" s="8"/>
      <c r="AH4469" s="3"/>
      <c r="AI4469" s="8"/>
    </row>
    <row r="4470" spans="1:35" s="10" customFormat="1" ht="18.95" customHeight="1" x14ac:dyDescent="0.25">
      <c r="A4470" s="8"/>
      <c r="B4470" s="8"/>
      <c r="C4470" s="8"/>
      <c r="D4470" s="9"/>
      <c r="E4470" s="8"/>
      <c r="F4470" s="8"/>
      <c r="G4470" s="9"/>
      <c r="H4470" s="8"/>
      <c r="I4470" s="8"/>
      <c r="J4470" s="9"/>
      <c r="K4470" s="8"/>
      <c r="L4470" s="8"/>
      <c r="M4470" s="9"/>
      <c r="N4470" s="8"/>
      <c r="O4470" s="8"/>
      <c r="P4470" s="9"/>
      <c r="Q4470" s="8"/>
      <c r="R4470" s="8"/>
      <c r="S4470" s="9"/>
      <c r="T4470" s="8"/>
      <c r="U4470" s="8"/>
      <c r="V4470" s="9"/>
      <c r="W4470" s="8"/>
      <c r="X4470" s="8"/>
      <c r="Y4470" s="9"/>
      <c r="Z4470" s="8"/>
      <c r="AA4470" s="8"/>
      <c r="AB4470" s="9"/>
      <c r="AD4470" s="8"/>
      <c r="AE4470" s="9"/>
      <c r="AF4470" s="8"/>
      <c r="AG4470" s="8"/>
      <c r="AH4470" s="3"/>
      <c r="AI4470" s="8"/>
    </row>
    <row r="4471" spans="1:35" s="10" customFormat="1" ht="18.95" customHeight="1" x14ac:dyDescent="0.25">
      <c r="A4471" s="8"/>
      <c r="B4471" s="8"/>
      <c r="C4471" s="8"/>
      <c r="D4471" s="9"/>
      <c r="E4471" s="8"/>
      <c r="F4471" s="8"/>
      <c r="G4471" s="9"/>
      <c r="H4471" s="8"/>
      <c r="I4471" s="8"/>
      <c r="J4471" s="9"/>
      <c r="K4471" s="8"/>
      <c r="L4471" s="8"/>
      <c r="M4471" s="9"/>
      <c r="N4471" s="8"/>
      <c r="O4471" s="8"/>
      <c r="P4471" s="9"/>
      <c r="Q4471" s="8"/>
      <c r="R4471" s="8"/>
      <c r="S4471" s="9"/>
      <c r="T4471" s="8"/>
      <c r="U4471" s="8"/>
      <c r="V4471" s="9"/>
      <c r="W4471" s="8"/>
      <c r="X4471" s="8"/>
      <c r="Y4471" s="9"/>
      <c r="Z4471" s="8"/>
      <c r="AA4471" s="8"/>
      <c r="AB4471" s="9"/>
      <c r="AD4471" s="8"/>
      <c r="AE4471" s="9"/>
      <c r="AF4471" s="8"/>
      <c r="AG4471" s="8"/>
      <c r="AH4471" s="3"/>
      <c r="AI4471" s="8"/>
    </row>
    <row r="4472" spans="1:35" s="10" customFormat="1" ht="18.95" customHeight="1" x14ac:dyDescent="0.25">
      <c r="A4472" s="8"/>
      <c r="B4472" s="8"/>
      <c r="C4472" s="8"/>
      <c r="D4472" s="9"/>
      <c r="E4472" s="8"/>
      <c r="F4472" s="8"/>
      <c r="G4472" s="9"/>
      <c r="H4472" s="8"/>
      <c r="I4472" s="8"/>
      <c r="J4472" s="9"/>
      <c r="K4472" s="8"/>
      <c r="L4472" s="8"/>
      <c r="M4472" s="9"/>
      <c r="N4472" s="8"/>
      <c r="O4472" s="8"/>
      <c r="P4472" s="9"/>
      <c r="Q4472" s="8"/>
      <c r="R4472" s="8"/>
      <c r="S4472" s="9"/>
      <c r="T4472" s="8"/>
      <c r="U4472" s="8"/>
      <c r="V4472" s="9"/>
      <c r="W4472" s="8"/>
      <c r="X4472" s="8"/>
      <c r="Y4472" s="9"/>
      <c r="Z4472" s="8"/>
      <c r="AA4472" s="8"/>
      <c r="AB4472" s="9"/>
      <c r="AD4472" s="8"/>
      <c r="AE4472" s="9"/>
      <c r="AF4472" s="8"/>
      <c r="AG4472" s="8"/>
      <c r="AH4472" s="3"/>
      <c r="AI4472" s="8"/>
    </row>
    <row r="4473" spans="1:35" s="10" customFormat="1" ht="18.95" customHeight="1" x14ac:dyDescent="0.25">
      <c r="A4473" s="8"/>
      <c r="B4473" s="8"/>
      <c r="C4473" s="8"/>
      <c r="D4473" s="9"/>
      <c r="E4473" s="8"/>
      <c r="F4473" s="8"/>
      <c r="G4473" s="9"/>
      <c r="H4473" s="8"/>
      <c r="I4473" s="8"/>
      <c r="J4473" s="9"/>
      <c r="K4473" s="8"/>
      <c r="L4473" s="8"/>
      <c r="M4473" s="9"/>
      <c r="N4473" s="8"/>
      <c r="O4473" s="8"/>
      <c r="P4473" s="9"/>
      <c r="Q4473" s="8"/>
      <c r="R4473" s="8"/>
      <c r="S4473" s="9"/>
      <c r="T4473" s="8"/>
      <c r="U4473" s="8"/>
      <c r="V4473" s="9"/>
      <c r="W4473" s="8"/>
      <c r="X4473" s="8"/>
      <c r="Y4473" s="9"/>
      <c r="Z4473" s="8"/>
      <c r="AA4473" s="8"/>
      <c r="AB4473" s="9"/>
      <c r="AD4473" s="8"/>
      <c r="AE4473" s="9"/>
      <c r="AF4473" s="8"/>
      <c r="AG4473" s="8"/>
      <c r="AH4473" s="3"/>
      <c r="AI4473" s="8"/>
    </row>
    <row r="4474" spans="1:35" s="10" customFormat="1" ht="18.95" customHeight="1" x14ac:dyDescent="0.25">
      <c r="A4474" s="8"/>
      <c r="B4474" s="8"/>
      <c r="C4474" s="8"/>
      <c r="D4474" s="9"/>
      <c r="E4474" s="8"/>
      <c r="F4474" s="8"/>
      <c r="G4474" s="9"/>
      <c r="H4474" s="8"/>
      <c r="I4474" s="8"/>
      <c r="J4474" s="9"/>
      <c r="K4474" s="8"/>
      <c r="L4474" s="8"/>
      <c r="M4474" s="9"/>
      <c r="N4474" s="8"/>
      <c r="O4474" s="8"/>
      <c r="P4474" s="9"/>
      <c r="Q4474" s="8"/>
      <c r="R4474" s="8"/>
      <c r="S4474" s="9"/>
      <c r="T4474" s="8"/>
      <c r="U4474" s="8"/>
      <c r="V4474" s="9"/>
      <c r="W4474" s="8"/>
      <c r="X4474" s="8"/>
      <c r="Y4474" s="9"/>
      <c r="Z4474" s="8"/>
      <c r="AA4474" s="8"/>
      <c r="AB4474" s="9"/>
      <c r="AD4474" s="8"/>
      <c r="AE4474" s="9"/>
      <c r="AF4474" s="8"/>
      <c r="AG4474" s="8"/>
      <c r="AH4474" s="3"/>
      <c r="AI4474" s="8"/>
    </row>
    <row r="4475" spans="1:35" s="10" customFormat="1" ht="18.95" customHeight="1" x14ac:dyDescent="0.25">
      <c r="A4475" s="8"/>
      <c r="B4475" s="8"/>
      <c r="C4475" s="8"/>
      <c r="D4475" s="9"/>
      <c r="E4475" s="8"/>
      <c r="F4475" s="8"/>
      <c r="G4475" s="9"/>
      <c r="H4475" s="8"/>
      <c r="I4475" s="8"/>
      <c r="J4475" s="9"/>
      <c r="K4475" s="8"/>
      <c r="L4475" s="8"/>
      <c r="M4475" s="9"/>
      <c r="N4475" s="8"/>
      <c r="O4475" s="8"/>
      <c r="P4475" s="9"/>
      <c r="Q4475" s="8"/>
      <c r="R4475" s="8"/>
      <c r="S4475" s="9"/>
      <c r="T4475" s="8"/>
      <c r="U4475" s="8"/>
      <c r="V4475" s="9"/>
      <c r="W4475" s="8"/>
      <c r="X4475" s="8"/>
      <c r="Y4475" s="9"/>
      <c r="Z4475" s="8"/>
      <c r="AA4475" s="8"/>
      <c r="AB4475" s="9"/>
      <c r="AD4475" s="8"/>
      <c r="AE4475" s="9"/>
      <c r="AF4475" s="8"/>
      <c r="AG4475" s="8"/>
      <c r="AH4475" s="3"/>
      <c r="AI4475" s="8"/>
    </row>
    <row r="4476" spans="1:35" s="10" customFormat="1" ht="18.95" customHeight="1" x14ac:dyDescent="0.25">
      <c r="A4476" s="8"/>
      <c r="B4476" s="8"/>
      <c r="C4476" s="8"/>
      <c r="D4476" s="9"/>
      <c r="E4476" s="8"/>
      <c r="F4476" s="8"/>
      <c r="G4476" s="9"/>
      <c r="H4476" s="8"/>
      <c r="I4476" s="8"/>
      <c r="J4476" s="9"/>
      <c r="K4476" s="8"/>
      <c r="L4476" s="8"/>
      <c r="M4476" s="9"/>
      <c r="N4476" s="8"/>
      <c r="O4476" s="8"/>
      <c r="P4476" s="9"/>
      <c r="Q4476" s="8"/>
      <c r="R4476" s="8"/>
      <c r="S4476" s="9"/>
      <c r="T4476" s="8"/>
      <c r="U4476" s="8"/>
      <c r="V4476" s="9"/>
      <c r="W4476" s="8"/>
      <c r="X4476" s="8"/>
      <c r="Y4476" s="9"/>
      <c r="Z4476" s="8"/>
      <c r="AA4476" s="8"/>
      <c r="AB4476" s="9"/>
      <c r="AD4476" s="8"/>
      <c r="AE4476" s="9"/>
      <c r="AF4476" s="8"/>
      <c r="AG4476" s="8"/>
      <c r="AH4476" s="3"/>
      <c r="AI4476" s="8"/>
    </row>
    <row r="4477" spans="1:35" s="10" customFormat="1" ht="18.95" customHeight="1" x14ac:dyDescent="0.25">
      <c r="A4477" s="8"/>
      <c r="B4477" s="8"/>
      <c r="C4477" s="8"/>
      <c r="D4477" s="9"/>
      <c r="E4477" s="8"/>
      <c r="F4477" s="8"/>
      <c r="G4477" s="9"/>
      <c r="H4477" s="8"/>
      <c r="I4477" s="8"/>
      <c r="J4477" s="9"/>
      <c r="K4477" s="8"/>
      <c r="L4477" s="8"/>
      <c r="M4477" s="9"/>
      <c r="N4477" s="8"/>
      <c r="O4477" s="8"/>
      <c r="P4477" s="9"/>
      <c r="Q4477" s="8"/>
      <c r="R4477" s="8"/>
      <c r="S4477" s="9"/>
      <c r="T4477" s="8"/>
      <c r="U4477" s="8"/>
      <c r="V4477" s="9"/>
      <c r="W4477" s="8"/>
      <c r="X4477" s="8"/>
      <c r="Y4477" s="9"/>
      <c r="Z4477" s="8"/>
      <c r="AA4477" s="8"/>
      <c r="AB4477" s="9"/>
      <c r="AD4477" s="8"/>
      <c r="AE4477" s="9"/>
      <c r="AF4477" s="8"/>
      <c r="AG4477" s="8"/>
      <c r="AH4477" s="3"/>
      <c r="AI4477" s="8"/>
    </row>
    <row r="4478" spans="1:35" s="10" customFormat="1" ht="18.95" customHeight="1" x14ac:dyDescent="0.25">
      <c r="A4478" s="8"/>
      <c r="B4478" s="8"/>
      <c r="C4478" s="8"/>
      <c r="D4478" s="9"/>
      <c r="E4478" s="8"/>
      <c r="F4478" s="8"/>
      <c r="G4478" s="9"/>
      <c r="H4478" s="8"/>
      <c r="I4478" s="8"/>
      <c r="J4478" s="9"/>
      <c r="K4478" s="8"/>
      <c r="L4478" s="8"/>
      <c r="M4478" s="9"/>
      <c r="N4478" s="8"/>
      <c r="O4478" s="8"/>
      <c r="P4478" s="9"/>
      <c r="Q4478" s="8"/>
      <c r="R4478" s="8"/>
      <c r="S4478" s="9"/>
      <c r="T4478" s="8"/>
      <c r="U4478" s="8"/>
      <c r="V4478" s="9"/>
      <c r="W4478" s="8"/>
      <c r="X4478" s="8"/>
      <c r="Y4478" s="9"/>
      <c r="Z4478" s="8"/>
      <c r="AA4478" s="8"/>
      <c r="AB4478" s="9"/>
      <c r="AD4478" s="8"/>
      <c r="AE4478" s="9"/>
      <c r="AF4478" s="8"/>
      <c r="AG4478" s="8"/>
      <c r="AH4478" s="3"/>
      <c r="AI4478" s="8"/>
    </row>
    <row r="4479" spans="1:35" s="10" customFormat="1" ht="18.95" customHeight="1" x14ac:dyDescent="0.25">
      <c r="A4479" s="8"/>
      <c r="B4479" s="8"/>
      <c r="C4479" s="8"/>
      <c r="D4479" s="9"/>
      <c r="E4479" s="8"/>
      <c r="F4479" s="8"/>
      <c r="G4479" s="9"/>
      <c r="H4479" s="8"/>
      <c r="I4479" s="8"/>
      <c r="J4479" s="9"/>
      <c r="K4479" s="8"/>
      <c r="L4479" s="8"/>
      <c r="M4479" s="9"/>
      <c r="N4479" s="8"/>
      <c r="O4479" s="8"/>
      <c r="P4479" s="9"/>
      <c r="Q4479" s="8"/>
      <c r="R4479" s="8"/>
      <c r="S4479" s="9"/>
      <c r="T4479" s="8"/>
      <c r="U4479" s="8"/>
      <c r="V4479" s="9"/>
      <c r="W4479" s="8"/>
      <c r="X4479" s="8"/>
      <c r="Y4479" s="9"/>
      <c r="Z4479" s="8"/>
      <c r="AA4479" s="8"/>
      <c r="AB4479" s="9"/>
      <c r="AD4479" s="8"/>
      <c r="AE4479" s="9"/>
      <c r="AF4479" s="8"/>
      <c r="AG4479" s="8"/>
      <c r="AH4479" s="3"/>
      <c r="AI4479" s="8"/>
    </row>
    <row r="4480" spans="1:35" s="10" customFormat="1" ht="18.95" customHeight="1" x14ac:dyDescent="0.25">
      <c r="A4480" s="8"/>
      <c r="B4480" s="8"/>
      <c r="C4480" s="8"/>
      <c r="D4480" s="9"/>
      <c r="E4480" s="8"/>
      <c r="F4480" s="8"/>
      <c r="G4480" s="9"/>
      <c r="H4480" s="8"/>
      <c r="I4480" s="8"/>
      <c r="J4480" s="9"/>
      <c r="K4480" s="8"/>
      <c r="L4480" s="8"/>
      <c r="M4480" s="9"/>
      <c r="N4480" s="8"/>
      <c r="O4480" s="8"/>
      <c r="P4480" s="9"/>
      <c r="Q4480" s="8"/>
      <c r="R4480" s="8"/>
      <c r="S4480" s="9"/>
      <c r="T4480" s="8"/>
      <c r="U4480" s="8"/>
      <c r="V4480" s="9"/>
      <c r="W4480" s="8"/>
      <c r="X4480" s="8"/>
      <c r="Y4480" s="9"/>
      <c r="Z4480" s="8"/>
      <c r="AA4480" s="8"/>
      <c r="AB4480" s="9"/>
      <c r="AD4480" s="8"/>
      <c r="AE4480" s="9"/>
      <c r="AF4480" s="8"/>
      <c r="AG4480" s="8"/>
      <c r="AH4480" s="3"/>
      <c r="AI4480" s="8"/>
    </row>
    <row r="4481" spans="1:35" s="10" customFormat="1" ht="18.95" customHeight="1" x14ac:dyDescent="0.25">
      <c r="A4481" s="8"/>
      <c r="B4481" s="8"/>
      <c r="C4481" s="8"/>
      <c r="D4481" s="9"/>
      <c r="E4481" s="8"/>
      <c r="F4481" s="8"/>
      <c r="G4481" s="9"/>
      <c r="H4481" s="8"/>
      <c r="I4481" s="8"/>
      <c r="J4481" s="9"/>
      <c r="K4481" s="8"/>
      <c r="L4481" s="8"/>
      <c r="M4481" s="9"/>
      <c r="N4481" s="8"/>
      <c r="O4481" s="8"/>
      <c r="P4481" s="9"/>
      <c r="Q4481" s="8"/>
      <c r="R4481" s="8"/>
      <c r="S4481" s="9"/>
      <c r="T4481" s="8"/>
      <c r="U4481" s="8"/>
      <c r="V4481" s="9"/>
      <c r="W4481" s="8"/>
      <c r="X4481" s="8"/>
      <c r="Y4481" s="9"/>
      <c r="Z4481" s="8"/>
      <c r="AA4481" s="8"/>
      <c r="AB4481" s="9"/>
      <c r="AD4481" s="8"/>
      <c r="AE4481" s="9"/>
      <c r="AF4481" s="8"/>
      <c r="AG4481" s="8"/>
      <c r="AH4481" s="3"/>
      <c r="AI4481" s="8"/>
    </row>
    <row r="4482" spans="1:35" s="10" customFormat="1" ht="18.95" customHeight="1" x14ac:dyDescent="0.25">
      <c r="A4482" s="8"/>
      <c r="B4482" s="8"/>
      <c r="C4482" s="8"/>
      <c r="D4482" s="9"/>
      <c r="E4482" s="8"/>
      <c r="F4482" s="8"/>
      <c r="G4482" s="9"/>
      <c r="H4482" s="8"/>
      <c r="I4482" s="8"/>
      <c r="J4482" s="9"/>
      <c r="K4482" s="8"/>
      <c r="L4482" s="8"/>
      <c r="M4482" s="9"/>
      <c r="N4482" s="8"/>
      <c r="O4482" s="8"/>
      <c r="P4482" s="9"/>
      <c r="Q4482" s="8"/>
      <c r="R4482" s="8"/>
      <c r="S4482" s="9"/>
      <c r="T4482" s="8"/>
      <c r="U4482" s="8"/>
      <c r="V4482" s="9"/>
      <c r="W4482" s="8"/>
      <c r="X4482" s="8"/>
      <c r="Y4482" s="9"/>
      <c r="Z4482" s="8"/>
      <c r="AA4482" s="8"/>
      <c r="AB4482" s="9"/>
      <c r="AD4482" s="8"/>
      <c r="AE4482" s="9"/>
      <c r="AF4482" s="8"/>
      <c r="AG4482" s="8"/>
      <c r="AH4482" s="3"/>
      <c r="AI4482" s="8"/>
    </row>
    <row r="4483" spans="1:35" s="10" customFormat="1" ht="18.95" customHeight="1" x14ac:dyDescent="0.25">
      <c r="A4483" s="8"/>
      <c r="B4483" s="8"/>
      <c r="C4483" s="8"/>
      <c r="D4483" s="9"/>
      <c r="E4483" s="8"/>
      <c r="F4483" s="8"/>
      <c r="G4483" s="9"/>
      <c r="H4483" s="8"/>
      <c r="I4483" s="8"/>
      <c r="J4483" s="9"/>
      <c r="K4483" s="8"/>
      <c r="L4483" s="8"/>
      <c r="M4483" s="9"/>
      <c r="N4483" s="8"/>
      <c r="O4483" s="8"/>
      <c r="P4483" s="9"/>
      <c r="Q4483" s="8"/>
      <c r="R4483" s="8"/>
      <c r="S4483" s="9"/>
      <c r="T4483" s="8"/>
      <c r="U4483" s="8"/>
      <c r="V4483" s="9"/>
      <c r="W4483" s="8"/>
      <c r="X4483" s="8"/>
      <c r="Y4483" s="9"/>
      <c r="Z4483" s="8"/>
      <c r="AA4483" s="8"/>
      <c r="AB4483" s="9"/>
      <c r="AD4483" s="8"/>
      <c r="AE4483" s="9"/>
      <c r="AF4483" s="8"/>
      <c r="AG4483" s="8"/>
      <c r="AH4483" s="3"/>
      <c r="AI4483" s="8"/>
    </row>
    <row r="4484" spans="1:35" s="10" customFormat="1" ht="18.95" customHeight="1" x14ac:dyDescent="0.25">
      <c r="A4484" s="8"/>
      <c r="B4484" s="8"/>
      <c r="C4484" s="8"/>
      <c r="D4484" s="9"/>
      <c r="E4484" s="8"/>
      <c r="F4484" s="8"/>
      <c r="G4484" s="9"/>
      <c r="H4484" s="8"/>
      <c r="I4484" s="8"/>
      <c r="J4484" s="9"/>
      <c r="K4484" s="8"/>
      <c r="L4484" s="8"/>
      <c r="M4484" s="9"/>
      <c r="N4484" s="8"/>
      <c r="O4484" s="8"/>
      <c r="P4484" s="9"/>
      <c r="Q4484" s="8"/>
      <c r="R4484" s="8"/>
      <c r="S4484" s="9"/>
      <c r="T4484" s="8"/>
      <c r="U4484" s="8"/>
      <c r="V4484" s="9"/>
      <c r="W4484" s="8"/>
      <c r="X4484" s="8"/>
      <c r="Y4484" s="9"/>
      <c r="Z4484" s="8"/>
      <c r="AA4484" s="8"/>
      <c r="AB4484" s="9"/>
      <c r="AD4484" s="8"/>
      <c r="AE4484" s="9"/>
      <c r="AF4484" s="8"/>
      <c r="AG4484" s="8"/>
      <c r="AH4484" s="3"/>
      <c r="AI4484" s="8"/>
    </row>
    <row r="4485" spans="1:35" s="10" customFormat="1" ht="18.95" customHeight="1" x14ac:dyDescent="0.25">
      <c r="A4485" s="8"/>
      <c r="B4485" s="8"/>
      <c r="C4485" s="8"/>
      <c r="D4485" s="9"/>
      <c r="E4485" s="8"/>
      <c r="F4485" s="8"/>
      <c r="G4485" s="9"/>
      <c r="H4485" s="8"/>
      <c r="I4485" s="8"/>
      <c r="J4485" s="9"/>
      <c r="K4485" s="8"/>
      <c r="L4485" s="8"/>
      <c r="M4485" s="9"/>
      <c r="N4485" s="8"/>
      <c r="O4485" s="8"/>
      <c r="P4485" s="9"/>
      <c r="Q4485" s="8"/>
      <c r="R4485" s="8"/>
      <c r="S4485" s="9"/>
      <c r="T4485" s="8"/>
      <c r="U4485" s="8"/>
      <c r="V4485" s="9"/>
      <c r="W4485" s="8"/>
      <c r="X4485" s="8"/>
      <c r="Y4485" s="9"/>
      <c r="Z4485" s="8"/>
      <c r="AA4485" s="8"/>
      <c r="AB4485" s="9"/>
      <c r="AD4485" s="8"/>
      <c r="AE4485" s="9"/>
      <c r="AF4485" s="8"/>
      <c r="AG4485" s="8"/>
      <c r="AH4485" s="3"/>
      <c r="AI4485" s="8"/>
    </row>
    <row r="4486" spans="1:35" s="10" customFormat="1" ht="18.95" customHeight="1" x14ac:dyDescent="0.25">
      <c r="A4486" s="8"/>
      <c r="B4486" s="8"/>
      <c r="C4486" s="8"/>
      <c r="D4486" s="9"/>
      <c r="E4486" s="8"/>
      <c r="F4486" s="8"/>
      <c r="G4486" s="9"/>
      <c r="H4486" s="8"/>
      <c r="I4486" s="8"/>
      <c r="J4486" s="9"/>
      <c r="K4486" s="8"/>
      <c r="L4486" s="8"/>
      <c r="M4486" s="9"/>
      <c r="N4486" s="8"/>
      <c r="O4486" s="8"/>
      <c r="P4486" s="9"/>
      <c r="Q4486" s="8"/>
      <c r="R4486" s="8"/>
      <c r="S4486" s="9"/>
      <c r="T4486" s="8"/>
      <c r="U4486" s="8"/>
      <c r="V4486" s="9"/>
      <c r="W4486" s="8"/>
      <c r="X4486" s="8"/>
      <c r="Y4486" s="9"/>
      <c r="Z4486" s="8"/>
      <c r="AA4486" s="8"/>
      <c r="AB4486" s="9"/>
      <c r="AD4486" s="8"/>
      <c r="AE4486" s="9"/>
      <c r="AF4486" s="8"/>
      <c r="AG4486" s="8"/>
      <c r="AH4486" s="3"/>
      <c r="AI4486" s="8"/>
    </row>
    <row r="4487" spans="1:35" s="10" customFormat="1" ht="18.95" customHeight="1" x14ac:dyDescent="0.25">
      <c r="A4487" s="8"/>
      <c r="B4487" s="8"/>
      <c r="C4487" s="8"/>
      <c r="D4487" s="9"/>
      <c r="E4487" s="8"/>
      <c r="F4487" s="8"/>
      <c r="G4487" s="9"/>
      <c r="H4487" s="8"/>
      <c r="I4487" s="8"/>
      <c r="J4487" s="9"/>
      <c r="K4487" s="8"/>
      <c r="L4487" s="8"/>
      <c r="M4487" s="9"/>
      <c r="N4487" s="8"/>
      <c r="O4487" s="8"/>
      <c r="P4487" s="9"/>
      <c r="Q4487" s="8"/>
      <c r="R4487" s="8"/>
      <c r="S4487" s="9"/>
      <c r="T4487" s="8"/>
      <c r="U4487" s="8"/>
      <c r="V4487" s="9"/>
      <c r="W4487" s="8"/>
      <c r="X4487" s="8"/>
      <c r="Y4487" s="9"/>
      <c r="Z4487" s="8"/>
      <c r="AA4487" s="8"/>
      <c r="AB4487" s="9"/>
      <c r="AD4487" s="8"/>
      <c r="AE4487" s="9"/>
      <c r="AF4487" s="8"/>
      <c r="AG4487" s="8"/>
      <c r="AH4487" s="3"/>
      <c r="AI4487" s="8"/>
    </row>
    <row r="4488" spans="1:35" s="10" customFormat="1" ht="18.95" customHeight="1" x14ac:dyDescent="0.25">
      <c r="A4488" s="8"/>
      <c r="B4488" s="8"/>
      <c r="C4488" s="8"/>
      <c r="D4488" s="9"/>
      <c r="E4488" s="8"/>
      <c r="F4488" s="8"/>
      <c r="G4488" s="9"/>
      <c r="H4488" s="8"/>
      <c r="I4488" s="8"/>
      <c r="J4488" s="9"/>
      <c r="K4488" s="8"/>
      <c r="L4488" s="8"/>
      <c r="M4488" s="9"/>
      <c r="N4488" s="8"/>
      <c r="O4488" s="8"/>
      <c r="P4488" s="9"/>
      <c r="Q4488" s="8"/>
      <c r="R4488" s="8"/>
      <c r="S4488" s="9"/>
      <c r="T4488" s="8"/>
      <c r="U4488" s="8"/>
      <c r="V4488" s="9"/>
      <c r="W4488" s="8"/>
      <c r="X4488" s="8"/>
      <c r="Y4488" s="9"/>
      <c r="Z4488" s="8"/>
      <c r="AA4488" s="8"/>
      <c r="AB4488" s="9"/>
      <c r="AD4488" s="8"/>
      <c r="AE4488" s="9"/>
      <c r="AF4488" s="8"/>
      <c r="AG4488" s="8"/>
      <c r="AH4488" s="3"/>
      <c r="AI4488" s="8"/>
    </row>
    <row r="4489" spans="1:35" s="10" customFormat="1" ht="18.95" customHeight="1" x14ac:dyDescent="0.25">
      <c r="A4489" s="8"/>
      <c r="B4489" s="8"/>
      <c r="C4489" s="8"/>
      <c r="D4489" s="9"/>
      <c r="E4489" s="8"/>
      <c r="F4489" s="8"/>
      <c r="G4489" s="9"/>
      <c r="H4489" s="8"/>
      <c r="I4489" s="8"/>
      <c r="J4489" s="9"/>
      <c r="K4489" s="8"/>
      <c r="L4489" s="8"/>
      <c r="M4489" s="9"/>
      <c r="N4489" s="8"/>
      <c r="O4489" s="8"/>
      <c r="P4489" s="9"/>
      <c r="Q4489" s="8"/>
      <c r="R4489" s="8"/>
      <c r="S4489" s="9"/>
      <c r="T4489" s="8"/>
      <c r="U4489" s="8"/>
      <c r="V4489" s="9"/>
      <c r="W4489" s="8"/>
      <c r="X4489" s="8"/>
      <c r="Y4489" s="9"/>
      <c r="Z4489" s="8"/>
      <c r="AA4489" s="8"/>
      <c r="AB4489" s="9"/>
      <c r="AD4489" s="8"/>
      <c r="AE4489" s="9"/>
      <c r="AF4489" s="8"/>
      <c r="AG4489" s="8"/>
      <c r="AH4489" s="3"/>
      <c r="AI4489" s="8"/>
    </row>
    <row r="4490" spans="1:35" s="10" customFormat="1" ht="18.95" customHeight="1" x14ac:dyDescent="0.25">
      <c r="A4490" s="8"/>
      <c r="B4490" s="8"/>
      <c r="C4490" s="8"/>
      <c r="D4490" s="9"/>
      <c r="E4490" s="8"/>
      <c r="F4490" s="8"/>
      <c r="G4490" s="9"/>
      <c r="H4490" s="8"/>
      <c r="I4490" s="8"/>
      <c r="J4490" s="9"/>
      <c r="K4490" s="8"/>
      <c r="L4490" s="8"/>
      <c r="M4490" s="9"/>
      <c r="N4490" s="8"/>
      <c r="O4490" s="8"/>
      <c r="P4490" s="9"/>
      <c r="Q4490" s="8"/>
      <c r="R4490" s="8"/>
      <c r="S4490" s="9"/>
      <c r="T4490" s="8"/>
      <c r="U4490" s="8"/>
      <c r="V4490" s="9"/>
      <c r="W4490" s="8"/>
      <c r="X4490" s="8"/>
      <c r="Y4490" s="9"/>
      <c r="Z4490" s="8"/>
      <c r="AA4490" s="8"/>
      <c r="AB4490" s="9"/>
      <c r="AD4490" s="8"/>
      <c r="AE4490" s="9"/>
      <c r="AF4490" s="8"/>
      <c r="AG4490" s="8"/>
      <c r="AH4490" s="3"/>
      <c r="AI4490" s="8"/>
    </row>
    <row r="4491" spans="1:35" s="10" customFormat="1" ht="18.95" customHeight="1" x14ac:dyDescent="0.25">
      <c r="A4491" s="8"/>
      <c r="B4491" s="8"/>
      <c r="C4491" s="8"/>
      <c r="D4491" s="9"/>
      <c r="E4491" s="8"/>
      <c r="F4491" s="8"/>
      <c r="G4491" s="9"/>
      <c r="H4491" s="8"/>
      <c r="I4491" s="8"/>
      <c r="J4491" s="9"/>
      <c r="K4491" s="8"/>
      <c r="L4491" s="8"/>
      <c r="M4491" s="9"/>
      <c r="N4491" s="8"/>
      <c r="O4491" s="8"/>
      <c r="P4491" s="9"/>
      <c r="Q4491" s="8"/>
      <c r="R4491" s="8"/>
      <c r="S4491" s="9"/>
      <c r="T4491" s="8"/>
      <c r="U4491" s="8"/>
      <c r="V4491" s="9"/>
      <c r="W4491" s="8"/>
      <c r="X4491" s="8"/>
      <c r="Y4491" s="9"/>
      <c r="Z4491" s="8"/>
      <c r="AA4491" s="8"/>
      <c r="AB4491" s="9"/>
      <c r="AD4491" s="8"/>
      <c r="AE4491" s="9"/>
      <c r="AF4491" s="8"/>
      <c r="AG4491" s="8"/>
      <c r="AH4491" s="3"/>
      <c r="AI4491" s="8"/>
    </row>
    <row r="4492" spans="1:35" s="10" customFormat="1" ht="18.95" customHeight="1" x14ac:dyDescent="0.25">
      <c r="A4492" s="8"/>
      <c r="B4492" s="8"/>
      <c r="C4492" s="8"/>
      <c r="D4492" s="9"/>
      <c r="E4492" s="8"/>
      <c r="F4492" s="8"/>
      <c r="G4492" s="9"/>
      <c r="H4492" s="8"/>
      <c r="I4492" s="8"/>
      <c r="J4492" s="9"/>
      <c r="K4492" s="8"/>
      <c r="L4492" s="8"/>
      <c r="M4492" s="9"/>
      <c r="N4492" s="8"/>
      <c r="O4492" s="8"/>
      <c r="P4492" s="9"/>
      <c r="Q4492" s="8"/>
      <c r="R4492" s="8"/>
      <c r="S4492" s="9"/>
      <c r="T4492" s="8"/>
      <c r="U4492" s="8"/>
      <c r="V4492" s="9"/>
      <c r="W4492" s="8"/>
      <c r="X4492" s="8"/>
      <c r="Y4492" s="9"/>
      <c r="Z4492" s="8"/>
      <c r="AA4492" s="8"/>
      <c r="AB4492" s="9"/>
      <c r="AD4492" s="8"/>
      <c r="AE4492" s="9"/>
      <c r="AF4492" s="8"/>
      <c r="AG4492" s="8"/>
      <c r="AH4492" s="3"/>
      <c r="AI4492" s="8"/>
    </row>
    <row r="4493" spans="1:35" s="10" customFormat="1" ht="18.95" customHeight="1" x14ac:dyDescent="0.25">
      <c r="A4493" s="8"/>
      <c r="B4493" s="8"/>
      <c r="C4493" s="8"/>
      <c r="D4493" s="9"/>
      <c r="E4493" s="8"/>
      <c r="F4493" s="8"/>
      <c r="G4493" s="9"/>
      <c r="H4493" s="8"/>
      <c r="I4493" s="8"/>
      <c r="J4493" s="9"/>
      <c r="K4493" s="8"/>
      <c r="L4493" s="8"/>
      <c r="M4493" s="9"/>
      <c r="N4493" s="8"/>
      <c r="O4493" s="8"/>
      <c r="P4493" s="9"/>
      <c r="Q4493" s="8"/>
      <c r="R4493" s="8"/>
      <c r="S4493" s="9"/>
      <c r="T4493" s="8"/>
      <c r="U4493" s="8"/>
      <c r="V4493" s="9"/>
      <c r="W4493" s="8"/>
      <c r="X4493" s="8"/>
      <c r="Y4493" s="9"/>
      <c r="Z4493" s="8"/>
      <c r="AA4493" s="8"/>
      <c r="AB4493" s="9"/>
      <c r="AD4493" s="8"/>
      <c r="AE4493" s="9"/>
      <c r="AF4493" s="8"/>
      <c r="AG4493" s="8"/>
      <c r="AH4493" s="3"/>
      <c r="AI4493" s="8"/>
    </row>
    <row r="4494" spans="1:35" s="10" customFormat="1" ht="18.95" customHeight="1" x14ac:dyDescent="0.25">
      <c r="A4494" s="8"/>
      <c r="B4494" s="8"/>
      <c r="C4494" s="8"/>
      <c r="D4494" s="9"/>
      <c r="E4494" s="8"/>
      <c r="F4494" s="8"/>
      <c r="G4494" s="9"/>
      <c r="H4494" s="8"/>
      <c r="I4494" s="8"/>
      <c r="J4494" s="9"/>
      <c r="K4494" s="8"/>
      <c r="L4494" s="8"/>
      <c r="M4494" s="9"/>
      <c r="N4494" s="8"/>
      <c r="O4494" s="8"/>
      <c r="P4494" s="9"/>
      <c r="Q4494" s="8"/>
      <c r="R4494" s="8"/>
      <c r="S4494" s="9"/>
      <c r="T4494" s="8"/>
      <c r="U4494" s="8"/>
      <c r="V4494" s="9"/>
      <c r="W4494" s="8"/>
      <c r="X4494" s="8"/>
      <c r="Y4494" s="9"/>
      <c r="Z4494" s="8"/>
      <c r="AA4494" s="8"/>
      <c r="AB4494" s="9"/>
      <c r="AD4494" s="8"/>
      <c r="AE4494" s="9"/>
      <c r="AF4494" s="8"/>
      <c r="AG4494" s="8"/>
      <c r="AH4494" s="3"/>
      <c r="AI4494" s="8"/>
    </row>
    <row r="4495" spans="1:35" s="10" customFormat="1" ht="18.95" customHeight="1" x14ac:dyDescent="0.25">
      <c r="A4495" s="8"/>
      <c r="B4495" s="8"/>
      <c r="C4495" s="8"/>
      <c r="D4495" s="9"/>
      <c r="E4495" s="8"/>
      <c r="F4495" s="8"/>
      <c r="G4495" s="9"/>
      <c r="H4495" s="8"/>
      <c r="I4495" s="8"/>
      <c r="J4495" s="9"/>
      <c r="K4495" s="8"/>
      <c r="L4495" s="8"/>
      <c r="M4495" s="9"/>
      <c r="N4495" s="8"/>
      <c r="O4495" s="8"/>
      <c r="P4495" s="9"/>
      <c r="Q4495" s="8"/>
      <c r="R4495" s="8"/>
      <c r="S4495" s="9"/>
      <c r="T4495" s="8"/>
      <c r="U4495" s="8"/>
      <c r="V4495" s="9"/>
      <c r="W4495" s="8"/>
      <c r="X4495" s="8"/>
      <c r="Y4495" s="9"/>
      <c r="Z4495" s="8"/>
      <c r="AA4495" s="8"/>
      <c r="AB4495" s="9"/>
      <c r="AD4495" s="8"/>
      <c r="AE4495" s="9"/>
      <c r="AF4495" s="8"/>
      <c r="AG4495" s="8"/>
      <c r="AH4495" s="3"/>
      <c r="AI4495" s="8"/>
    </row>
    <row r="4496" spans="1:35" s="10" customFormat="1" ht="18.95" customHeight="1" x14ac:dyDescent="0.25">
      <c r="A4496" s="8"/>
      <c r="B4496" s="8"/>
      <c r="C4496" s="8"/>
      <c r="D4496" s="9"/>
      <c r="E4496" s="8"/>
      <c r="F4496" s="8"/>
      <c r="G4496" s="9"/>
      <c r="H4496" s="8"/>
      <c r="I4496" s="8"/>
      <c r="J4496" s="9"/>
      <c r="K4496" s="8"/>
      <c r="L4496" s="8"/>
      <c r="M4496" s="9"/>
      <c r="N4496" s="8"/>
      <c r="O4496" s="8"/>
      <c r="P4496" s="9"/>
      <c r="Q4496" s="8"/>
      <c r="R4496" s="8"/>
      <c r="S4496" s="9"/>
      <c r="T4496" s="8"/>
      <c r="U4496" s="8"/>
      <c r="V4496" s="9"/>
      <c r="W4496" s="8"/>
      <c r="X4496" s="8"/>
      <c r="Y4496" s="9"/>
      <c r="Z4496" s="8"/>
      <c r="AA4496" s="8"/>
      <c r="AB4496" s="9"/>
      <c r="AD4496" s="8"/>
      <c r="AE4496" s="9"/>
      <c r="AF4496" s="8"/>
      <c r="AG4496" s="8"/>
      <c r="AH4496" s="3"/>
      <c r="AI4496" s="8"/>
    </row>
    <row r="4497" spans="1:35" s="10" customFormat="1" ht="18.95" customHeight="1" x14ac:dyDescent="0.25">
      <c r="A4497" s="8"/>
      <c r="B4497" s="8"/>
      <c r="C4497" s="8"/>
      <c r="D4497" s="9"/>
      <c r="E4497" s="8"/>
      <c r="F4497" s="8"/>
      <c r="G4497" s="9"/>
      <c r="H4497" s="8"/>
      <c r="I4497" s="8"/>
      <c r="J4497" s="9"/>
      <c r="K4497" s="8"/>
      <c r="L4497" s="8"/>
      <c r="M4497" s="9"/>
      <c r="N4497" s="8"/>
      <c r="O4497" s="8"/>
      <c r="P4497" s="9"/>
      <c r="Q4497" s="8"/>
      <c r="R4497" s="8"/>
      <c r="S4497" s="9"/>
      <c r="T4497" s="8"/>
      <c r="U4497" s="8"/>
      <c r="V4497" s="9"/>
      <c r="W4497" s="8"/>
      <c r="X4497" s="8"/>
      <c r="Y4497" s="9"/>
      <c r="Z4497" s="8"/>
      <c r="AA4497" s="8"/>
      <c r="AB4497" s="9"/>
      <c r="AD4497" s="8"/>
      <c r="AE4497" s="9"/>
      <c r="AF4497" s="8"/>
      <c r="AG4497" s="8"/>
      <c r="AH4497" s="3"/>
      <c r="AI4497" s="8"/>
    </row>
    <row r="4498" spans="1:35" s="10" customFormat="1" ht="18.95" customHeight="1" x14ac:dyDescent="0.25">
      <c r="A4498" s="8"/>
      <c r="B4498" s="8"/>
      <c r="C4498" s="8"/>
      <c r="D4498" s="9"/>
      <c r="E4498" s="8"/>
      <c r="F4498" s="8"/>
      <c r="G4498" s="9"/>
      <c r="H4498" s="8"/>
      <c r="I4498" s="8"/>
      <c r="J4498" s="9"/>
      <c r="K4498" s="8"/>
      <c r="L4498" s="8"/>
      <c r="M4498" s="9"/>
      <c r="N4498" s="8"/>
      <c r="O4498" s="8"/>
      <c r="P4498" s="9"/>
      <c r="Q4498" s="8"/>
      <c r="R4498" s="8"/>
      <c r="S4498" s="9"/>
      <c r="T4498" s="8"/>
      <c r="U4498" s="8"/>
      <c r="V4498" s="9"/>
      <c r="W4498" s="8"/>
      <c r="X4498" s="8"/>
      <c r="Y4498" s="9"/>
      <c r="Z4498" s="8"/>
      <c r="AA4498" s="8"/>
      <c r="AB4498" s="9"/>
      <c r="AD4498" s="8"/>
      <c r="AE4498" s="9"/>
      <c r="AF4498" s="8"/>
      <c r="AG4498" s="8"/>
      <c r="AH4498" s="3"/>
      <c r="AI4498" s="8"/>
    </row>
    <row r="4499" spans="1:35" s="10" customFormat="1" ht="18.95" customHeight="1" x14ac:dyDescent="0.25">
      <c r="A4499" s="8"/>
      <c r="B4499" s="8"/>
      <c r="C4499" s="8"/>
      <c r="D4499" s="9"/>
      <c r="E4499" s="8"/>
      <c r="F4499" s="8"/>
      <c r="G4499" s="9"/>
      <c r="H4499" s="8"/>
      <c r="I4499" s="8"/>
      <c r="J4499" s="9"/>
      <c r="K4499" s="8"/>
      <c r="L4499" s="8"/>
      <c r="M4499" s="9"/>
      <c r="N4499" s="8"/>
      <c r="O4499" s="8"/>
      <c r="P4499" s="9"/>
      <c r="Q4499" s="8"/>
      <c r="R4499" s="8"/>
      <c r="S4499" s="9"/>
      <c r="T4499" s="8"/>
      <c r="U4499" s="8"/>
      <c r="V4499" s="9"/>
      <c r="W4499" s="8"/>
      <c r="X4499" s="8"/>
      <c r="Y4499" s="9"/>
      <c r="Z4499" s="8"/>
      <c r="AA4499" s="8"/>
      <c r="AB4499" s="9"/>
      <c r="AD4499" s="8"/>
      <c r="AE4499" s="9"/>
      <c r="AF4499" s="8"/>
      <c r="AG4499" s="8"/>
      <c r="AH4499" s="3"/>
      <c r="AI4499" s="8"/>
    </row>
    <row r="4500" spans="1:35" s="10" customFormat="1" ht="18.95" customHeight="1" x14ac:dyDescent="0.25">
      <c r="A4500" s="8"/>
      <c r="B4500" s="8"/>
      <c r="C4500" s="8"/>
      <c r="D4500" s="9"/>
      <c r="E4500" s="8"/>
      <c r="F4500" s="8"/>
      <c r="G4500" s="9"/>
      <c r="H4500" s="8"/>
      <c r="I4500" s="8"/>
      <c r="J4500" s="9"/>
      <c r="K4500" s="8"/>
      <c r="L4500" s="8"/>
      <c r="M4500" s="9"/>
      <c r="N4500" s="8"/>
      <c r="O4500" s="8"/>
      <c r="P4500" s="9"/>
      <c r="Q4500" s="8"/>
      <c r="R4500" s="8"/>
      <c r="S4500" s="9"/>
      <c r="T4500" s="8"/>
      <c r="U4500" s="8"/>
      <c r="V4500" s="9"/>
      <c r="W4500" s="8"/>
      <c r="X4500" s="8"/>
      <c r="Y4500" s="9"/>
      <c r="Z4500" s="8"/>
      <c r="AA4500" s="8"/>
      <c r="AB4500" s="9"/>
      <c r="AD4500" s="8"/>
      <c r="AE4500" s="9"/>
      <c r="AF4500" s="8"/>
      <c r="AG4500" s="8"/>
      <c r="AH4500" s="3"/>
      <c r="AI4500" s="8"/>
    </row>
    <row r="4501" spans="1:35" s="10" customFormat="1" ht="18.95" customHeight="1" x14ac:dyDescent="0.25">
      <c r="A4501" s="8"/>
      <c r="B4501" s="8"/>
      <c r="C4501" s="8"/>
      <c r="D4501" s="9"/>
      <c r="E4501" s="8"/>
      <c r="F4501" s="8"/>
      <c r="G4501" s="9"/>
      <c r="H4501" s="8"/>
      <c r="I4501" s="8"/>
      <c r="J4501" s="9"/>
      <c r="K4501" s="8"/>
      <c r="L4501" s="8"/>
      <c r="M4501" s="9"/>
      <c r="N4501" s="8"/>
      <c r="O4501" s="8"/>
      <c r="P4501" s="9"/>
      <c r="Q4501" s="8"/>
      <c r="R4501" s="8"/>
      <c r="S4501" s="9"/>
      <c r="T4501" s="8"/>
      <c r="U4501" s="8"/>
      <c r="V4501" s="9"/>
      <c r="W4501" s="8"/>
      <c r="X4501" s="8"/>
      <c r="Y4501" s="9"/>
      <c r="Z4501" s="8"/>
      <c r="AA4501" s="8"/>
      <c r="AB4501" s="9"/>
      <c r="AD4501" s="8"/>
      <c r="AE4501" s="9"/>
      <c r="AF4501" s="8"/>
      <c r="AG4501" s="8"/>
      <c r="AH4501" s="3"/>
      <c r="AI4501" s="8"/>
    </row>
    <row r="4502" spans="1:35" s="10" customFormat="1" ht="18.95" customHeight="1" x14ac:dyDescent="0.25">
      <c r="A4502" s="8"/>
      <c r="B4502" s="8"/>
      <c r="C4502" s="8"/>
      <c r="D4502" s="9"/>
      <c r="E4502" s="8"/>
      <c r="F4502" s="8"/>
      <c r="G4502" s="9"/>
      <c r="H4502" s="8"/>
      <c r="I4502" s="8"/>
      <c r="J4502" s="9"/>
      <c r="K4502" s="8"/>
      <c r="L4502" s="8"/>
      <c r="M4502" s="9"/>
      <c r="N4502" s="8"/>
      <c r="O4502" s="8"/>
      <c r="P4502" s="9"/>
      <c r="Q4502" s="8"/>
      <c r="R4502" s="8"/>
      <c r="S4502" s="9"/>
      <c r="T4502" s="8"/>
      <c r="U4502" s="8"/>
      <c r="V4502" s="9"/>
      <c r="W4502" s="8"/>
      <c r="X4502" s="8"/>
      <c r="Y4502" s="9"/>
      <c r="Z4502" s="8"/>
      <c r="AA4502" s="8"/>
      <c r="AB4502" s="9"/>
      <c r="AD4502" s="8"/>
      <c r="AE4502" s="9"/>
      <c r="AF4502" s="8"/>
      <c r="AG4502" s="8"/>
      <c r="AH4502" s="3"/>
      <c r="AI4502" s="8"/>
    </row>
    <row r="4503" spans="1:35" s="10" customFormat="1" ht="18.95" customHeight="1" x14ac:dyDescent="0.25">
      <c r="A4503" s="8"/>
      <c r="B4503" s="8"/>
      <c r="C4503" s="8"/>
      <c r="D4503" s="9"/>
      <c r="E4503" s="8"/>
      <c r="F4503" s="8"/>
      <c r="G4503" s="9"/>
      <c r="H4503" s="8"/>
      <c r="I4503" s="8"/>
      <c r="J4503" s="9"/>
      <c r="K4503" s="8"/>
      <c r="L4503" s="8"/>
      <c r="M4503" s="9"/>
      <c r="N4503" s="8"/>
      <c r="O4503" s="8"/>
      <c r="P4503" s="9"/>
      <c r="Q4503" s="8"/>
      <c r="R4503" s="8"/>
      <c r="S4503" s="9"/>
      <c r="T4503" s="8"/>
      <c r="U4503" s="8"/>
      <c r="V4503" s="9"/>
      <c r="W4503" s="8"/>
      <c r="X4503" s="8"/>
      <c r="Y4503" s="9"/>
      <c r="Z4503" s="8"/>
      <c r="AA4503" s="8"/>
      <c r="AB4503" s="9"/>
      <c r="AD4503" s="8"/>
      <c r="AE4503" s="9"/>
      <c r="AF4503" s="8"/>
      <c r="AG4503" s="8"/>
      <c r="AH4503" s="3"/>
      <c r="AI4503" s="8"/>
    </row>
    <row r="4504" spans="1:35" s="10" customFormat="1" ht="18.95" customHeight="1" x14ac:dyDescent="0.25">
      <c r="A4504" s="8"/>
      <c r="B4504" s="8"/>
      <c r="C4504" s="8"/>
      <c r="D4504" s="9"/>
      <c r="E4504" s="8"/>
      <c r="F4504" s="8"/>
      <c r="G4504" s="9"/>
      <c r="H4504" s="8"/>
      <c r="I4504" s="8"/>
      <c r="J4504" s="9"/>
      <c r="K4504" s="8"/>
      <c r="L4504" s="8"/>
      <c r="M4504" s="9"/>
      <c r="N4504" s="8"/>
      <c r="O4504" s="8"/>
      <c r="P4504" s="9"/>
      <c r="Q4504" s="8"/>
      <c r="R4504" s="8"/>
      <c r="S4504" s="9"/>
      <c r="T4504" s="8"/>
      <c r="U4504" s="8"/>
      <c r="V4504" s="9"/>
      <c r="W4504" s="8"/>
      <c r="X4504" s="8"/>
      <c r="Y4504" s="9"/>
      <c r="Z4504" s="8"/>
      <c r="AA4504" s="8"/>
      <c r="AB4504" s="9"/>
      <c r="AD4504" s="8"/>
      <c r="AE4504" s="9"/>
      <c r="AF4504" s="8"/>
      <c r="AG4504" s="8"/>
      <c r="AH4504" s="3"/>
      <c r="AI4504" s="8"/>
    </row>
    <row r="4505" spans="1:35" s="10" customFormat="1" ht="18.95" customHeight="1" x14ac:dyDescent="0.25">
      <c r="A4505" s="8"/>
      <c r="B4505" s="8"/>
      <c r="C4505" s="8"/>
      <c r="D4505" s="9"/>
      <c r="E4505" s="8"/>
      <c r="F4505" s="8"/>
      <c r="G4505" s="9"/>
      <c r="H4505" s="8"/>
      <c r="I4505" s="8"/>
      <c r="J4505" s="9"/>
      <c r="K4505" s="8"/>
      <c r="L4505" s="8"/>
      <c r="M4505" s="9"/>
      <c r="N4505" s="8"/>
      <c r="O4505" s="8"/>
      <c r="P4505" s="9"/>
      <c r="Q4505" s="8"/>
      <c r="R4505" s="8"/>
      <c r="S4505" s="9"/>
      <c r="T4505" s="8"/>
      <c r="U4505" s="8"/>
      <c r="V4505" s="9"/>
      <c r="W4505" s="8"/>
      <c r="X4505" s="8"/>
      <c r="Y4505" s="9"/>
      <c r="Z4505" s="8"/>
      <c r="AA4505" s="8"/>
      <c r="AB4505" s="9"/>
      <c r="AD4505" s="8"/>
      <c r="AE4505" s="9"/>
      <c r="AF4505" s="8"/>
      <c r="AG4505" s="8"/>
      <c r="AH4505" s="3"/>
      <c r="AI4505" s="8"/>
    </row>
    <row r="4506" spans="1:35" s="10" customFormat="1" ht="18.95" customHeight="1" x14ac:dyDescent="0.25">
      <c r="A4506" s="8"/>
      <c r="B4506" s="8"/>
      <c r="C4506" s="8"/>
      <c r="D4506" s="9"/>
      <c r="E4506" s="8"/>
      <c r="F4506" s="8"/>
      <c r="G4506" s="9"/>
      <c r="H4506" s="8"/>
      <c r="I4506" s="8"/>
      <c r="J4506" s="9"/>
      <c r="K4506" s="8"/>
      <c r="L4506" s="8"/>
      <c r="M4506" s="9"/>
      <c r="N4506" s="8"/>
      <c r="O4506" s="8"/>
      <c r="P4506" s="9"/>
      <c r="Q4506" s="8"/>
      <c r="R4506" s="8"/>
      <c r="S4506" s="9"/>
      <c r="T4506" s="8"/>
      <c r="U4506" s="8"/>
      <c r="V4506" s="9"/>
      <c r="W4506" s="8"/>
      <c r="X4506" s="8"/>
      <c r="Y4506" s="9"/>
      <c r="Z4506" s="8"/>
      <c r="AA4506" s="8"/>
      <c r="AB4506" s="9"/>
      <c r="AD4506" s="8"/>
      <c r="AE4506" s="9"/>
      <c r="AF4506" s="8"/>
      <c r="AG4506" s="8"/>
      <c r="AH4506" s="3"/>
      <c r="AI4506" s="8"/>
    </row>
    <row r="4507" spans="1:35" s="10" customFormat="1" ht="18.95" customHeight="1" x14ac:dyDescent="0.25">
      <c r="A4507" s="8"/>
      <c r="B4507" s="8"/>
      <c r="C4507" s="8"/>
      <c r="D4507" s="9"/>
      <c r="E4507" s="8"/>
      <c r="F4507" s="8"/>
      <c r="G4507" s="9"/>
      <c r="H4507" s="8"/>
      <c r="I4507" s="8"/>
      <c r="J4507" s="9"/>
      <c r="K4507" s="8"/>
      <c r="L4507" s="8"/>
      <c r="M4507" s="9"/>
      <c r="N4507" s="8"/>
      <c r="O4507" s="8"/>
      <c r="P4507" s="9"/>
      <c r="Q4507" s="8"/>
      <c r="R4507" s="8"/>
      <c r="S4507" s="9"/>
      <c r="T4507" s="8"/>
      <c r="U4507" s="8"/>
      <c r="V4507" s="9"/>
      <c r="W4507" s="8"/>
      <c r="X4507" s="8"/>
      <c r="Y4507" s="9"/>
      <c r="Z4507" s="8"/>
      <c r="AA4507" s="8"/>
      <c r="AB4507" s="9"/>
      <c r="AD4507" s="8"/>
      <c r="AE4507" s="9"/>
      <c r="AF4507" s="8"/>
      <c r="AG4507" s="8"/>
      <c r="AH4507" s="3"/>
      <c r="AI4507" s="8"/>
    </row>
    <row r="4508" spans="1:35" s="10" customFormat="1" ht="18.95" customHeight="1" x14ac:dyDescent="0.25">
      <c r="A4508" s="8"/>
      <c r="B4508" s="8"/>
      <c r="C4508" s="8"/>
      <c r="D4508" s="9"/>
      <c r="E4508" s="8"/>
      <c r="F4508" s="8"/>
      <c r="G4508" s="9"/>
      <c r="H4508" s="8"/>
      <c r="I4508" s="8"/>
      <c r="J4508" s="9"/>
      <c r="K4508" s="8"/>
      <c r="L4508" s="8"/>
      <c r="M4508" s="9"/>
      <c r="N4508" s="8"/>
      <c r="O4508" s="8"/>
      <c r="P4508" s="9"/>
      <c r="Q4508" s="8"/>
      <c r="R4508" s="8"/>
      <c r="S4508" s="9"/>
      <c r="T4508" s="8"/>
      <c r="U4508" s="8"/>
      <c r="V4508" s="9"/>
      <c r="W4508" s="8"/>
      <c r="X4508" s="8"/>
      <c r="Y4508" s="9"/>
      <c r="Z4508" s="8"/>
      <c r="AA4508" s="8"/>
      <c r="AB4508" s="9"/>
      <c r="AD4508" s="8"/>
      <c r="AE4508" s="9"/>
      <c r="AF4508" s="8"/>
      <c r="AG4508" s="8"/>
      <c r="AH4508" s="3"/>
      <c r="AI4508" s="8"/>
    </row>
    <row r="4509" spans="1:35" s="10" customFormat="1" ht="18.95" customHeight="1" x14ac:dyDescent="0.25">
      <c r="A4509" s="8"/>
      <c r="B4509" s="8"/>
      <c r="C4509" s="8"/>
      <c r="D4509" s="9"/>
      <c r="E4509" s="8"/>
      <c r="F4509" s="8"/>
      <c r="G4509" s="9"/>
      <c r="H4509" s="8"/>
      <c r="I4509" s="8"/>
      <c r="J4509" s="9"/>
      <c r="K4509" s="8"/>
      <c r="L4509" s="8"/>
      <c r="M4509" s="9"/>
      <c r="N4509" s="8"/>
      <c r="O4509" s="8"/>
      <c r="P4509" s="9"/>
      <c r="Q4509" s="8"/>
      <c r="R4509" s="8"/>
      <c r="S4509" s="9"/>
      <c r="T4509" s="8"/>
      <c r="U4509" s="8"/>
      <c r="V4509" s="9"/>
      <c r="W4509" s="8"/>
      <c r="X4509" s="8"/>
      <c r="Y4509" s="9"/>
      <c r="Z4509" s="8"/>
      <c r="AA4509" s="8"/>
      <c r="AB4509" s="9"/>
      <c r="AD4509" s="8"/>
      <c r="AE4509" s="9"/>
      <c r="AF4509" s="8"/>
      <c r="AG4509" s="8"/>
      <c r="AH4509" s="3"/>
      <c r="AI4509" s="8"/>
    </row>
    <row r="4510" spans="1:35" s="10" customFormat="1" ht="18.95" customHeight="1" x14ac:dyDescent="0.25">
      <c r="A4510" s="8"/>
      <c r="B4510" s="8"/>
      <c r="C4510" s="8"/>
      <c r="D4510" s="9"/>
      <c r="E4510" s="8"/>
      <c r="F4510" s="8"/>
      <c r="G4510" s="9"/>
      <c r="H4510" s="8"/>
      <c r="I4510" s="8"/>
      <c r="J4510" s="9"/>
      <c r="K4510" s="8"/>
      <c r="L4510" s="8"/>
      <c r="M4510" s="9"/>
      <c r="N4510" s="8"/>
      <c r="O4510" s="8"/>
      <c r="P4510" s="9"/>
      <c r="Q4510" s="8"/>
      <c r="R4510" s="8"/>
      <c r="S4510" s="9"/>
      <c r="T4510" s="8"/>
      <c r="U4510" s="8"/>
      <c r="V4510" s="9"/>
      <c r="W4510" s="8"/>
      <c r="X4510" s="8"/>
      <c r="Y4510" s="9"/>
      <c r="Z4510" s="8"/>
      <c r="AA4510" s="8"/>
      <c r="AB4510" s="9"/>
      <c r="AD4510" s="8"/>
      <c r="AE4510" s="9"/>
      <c r="AF4510" s="8"/>
      <c r="AG4510" s="8"/>
      <c r="AH4510" s="3"/>
      <c r="AI4510" s="8"/>
    </row>
    <row r="4511" spans="1:35" s="10" customFormat="1" ht="18.95" customHeight="1" x14ac:dyDescent="0.25">
      <c r="A4511" s="8"/>
      <c r="B4511" s="8"/>
      <c r="C4511" s="8"/>
      <c r="D4511" s="9"/>
      <c r="E4511" s="8"/>
      <c r="F4511" s="8"/>
      <c r="G4511" s="9"/>
      <c r="H4511" s="8"/>
      <c r="I4511" s="8"/>
      <c r="J4511" s="9"/>
      <c r="K4511" s="8"/>
      <c r="L4511" s="8"/>
      <c r="M4511" s="9"/>
      <c r="N4511" s="8"/>
      <c r="O4511" s="8"/>
      <c r="P4511" s="9"/>
      <c r="Q4511" s="8"/>
      <c r="R4511" s="8"/>
      <c r="S4511" s="9"/>
      <c r="T4511" s="8"/>
      <c r="U4511" s="8"/>
      <c r="V4511" s="9"/>
      <c r="W4511" s="8"/>
      <c r="X4511" s="8"/>
      <c r="Y4511" s="9"/>
      <c r="Z4511" s="8"/>
      <c r="AA4511" s="8"/>
      <c r="AB4511" s="9"/>
      <c r="AD4511" s="8"/>
      <c r="AE4511" s="9"/>
      <c r="AF4511" s="8"/>
      <c r="AG4511" s="8"/>
      <c r="AH4511" s="3"/>
      <c r="AI4511" s="8"/>
    </row>
    <row r="4512" spans="1:35" s="10" customFormat="1" ht="18.95" customHeight="1" x14ac:dyDescent="0.25">
      <c r="A4512" s="8"/>
      <c r="B4512" s="8"/>
      <c r="C4512" s="8"/>
      <c r="D4512" s="9"/>
      <c r="E4512" s="8"/>
      <c r="F4512" s="8"/>
      <c r="G4512" s="9"/>
      <c r="H4512" s="8"/>
      <c r="I4512" s="8"/>
      <c r="J4512" s="9"/>
      <c r="K4512" s="8"/>
      <c r="L4512" s="8"/>
      <c r="M4512" s="9"/>
      <c r="N4512" s="8"/>
      <c r="O4512" s="8"/>
      <c r="P4512" s="9"/>
      <c r="Q4512" s="8"/>
      <c r="R4512" s="8"/>
      <c r="S4512" s="9"/>
      <c r="T4512" s="8"/>
      <c r="U4512" s="8"/>
      <c r="V4512" s="9"/>
      <c r="W4512" s="8"/>
      <c r="X4512" s="8"/>
      <c r="Y4512" s="9"/>
      <c r="Z4512" s="8"/>
      <c r="AA4512" s="8"/>
      <c r="AB4512" s="9"/>
      <c r="AD4512" s="8"/>
      <c r="AE4512" s="9"/>
      <c r="AF4512" s="8"/>
      <c r="AG4512" s="8"/>
      <c r="AH4512" s="3"/>
      <c r="AI4512" s="8"/>
    </row>
    <row r="4513" spans="1:35" s="10" customFormat="1" ht="18.95" customHeight="1" x14ac:dyDescent="0.25">
      <c r="A4513" s="8"/>
      <c r="B4513" s="8"/>
      <c r="C4513" s="8"/>
      <c r="D4513" s="9"/>
      <c r="E4513" s="8"/>
      <c r="F4513" s="8"/>
      <c r="G4513" s="9"/>
      <c r="H4513" s="8"/>
      <c r="I4513" s="8"/>
      <c r="J4513" s="9"/>
      <c r="K4513" s="8"/>
      <c r="L4513" s="8"/>
      <c r="M4513" s="9"/>
      <c r="N4513" s="8"/>
      <c r="O4513" s="8"/>
      <c r="P4513" s="9"/>
      <c r="Q4513" s="8"/>
      <c r="R4513" s="8"/>
      <c r="S4513" s="9"/>
      <c r="T4513" s="8"/>
      <c r="U4513" s="8"/>
      <c r="V4513" s="9"/>
      <c r="W4513" s="8"/>
      <c r="X4513" s="8"/>
      <c r="Y4513" s="9"/>
      <c r="Z4513" s="8"/>
      <c r="AA4513" s="8"/>
      <c r="AB4513" s="9"/>
      <c r="AD4513" s="8"/>
      <c r="AE4513" s="9"/>
      <c r="AF4513" s="8"/>
      <c r="AG4513" s="8"/>
      <c r="AH4513" s="3"/>
      <c r="AI4513" s="8"/>
    </row>
    <row r="4514" spans="1:35" s="10" customFormat="1" ht="18.95" customHeight="1" x14ac:dyDescent="0.25">
      <c r="A4514" s="8"/>
      <c r="B4514" s="8"/>
      <c r="C4514" s="8"/>
      <c r="D4514" s="9"/>
      <c r="E4514" s="8"/>
      <c r="F4514" s="8"/>
      <c r="G4514" s="9"/>
      <c r="H4514" s="8"/>
      <c r="I4514" s="8"/>
      <c r="J4514" s="9"/>
      <c r="K4514" s="8"/>
      <c r="L4514" s="8"/>
      <c r="M4514" s="9"/>
      <c r="N4514" s="8"/>
      <c r="O4514" s="8"/>
      <c r="P4514" s="9"/>
      <c r="Q4514" s="8"/>
      <c r="R4514" s="8"/>
      <c r="S4514" s="9"/>
      <c r="T4514" s="8"/>
      <c r="U4514" s="8"/>
      <c r="V4514" s="9"/>
      <c r="W4514" s="8"/>
      <c r="X4514" s="8"/>
      <c r="Y4514" s="9"/>
      <c r="Z4514" s="8"/>
      <c r="AA4514" s="8"/>
      <c r="AB4514" s="9"/>
      <c r="AD4514" s="8"/>
      <c r="AE4514" s="9"/>
      <c r="AF4514" s="8"/>
      <c r="AG4514" s="8"/>
      <c r="AH4514" s="3"/>
      <c r="AI4514" s="8"/>
    </row>
    <row r="4515" spans="1:35" s="10" customFormat="1" ht="18.95" customHeight="1" x14ac:dyDescent="0.25">
      <c r="A4515" s="8"/>
      <c r="B4515" s="8"/>
      <c r="C4515" s="8"/>
      <c r="D4515" s="9"/>
      <c r="E4515" s="8"/>
      <c r="F4515" s="8"/>
      <c r="G4515" s="9"/>
      <c r="H4515" s="8"/>
      <c r="I4515" s="8"/>
      <c r="J4515" s="9"/>
      <c r="K4515" s="8"/>
      <c r="L4515" s="8"/>
      <c r="M4515" s="9"/>
      <c r="N4515" s="8"/>
      <c r="O4515" s="8"/>
      <c r="P4515" s="9"/>
      <c r="Q4515" s="8"/>
      <c r="R4515" s="8"/>
      <c r="S4515" s="9"/>
      <c r="T4515" s="8"/>
      <c r="U4515" s="8"/>
      <c r="V4515" s="9"/>
      <c r="W4515" s="8"/>
      <c r="X4515" s="8"/>
      <c r="Y4515" s="9"/>
      <c r="Z4515" s="8"/>
      <c r="AA4515" s="8"/>
      <c r="AB4515" s="9"/>
      <c r="AD4515" s="8"/>
      <c r="AE4515" s="9"/>
      <c r="AF4515" s="8"/>
      <c r="AG4515" s="8"/>
      <c r="AH4515" s="3"/>
      <c r="AI4515" s="8"/>
    </row>
    <row r="4516" spans="1:35" s="10" customFormat="1" ht="18.95" customHeight="1" x14ac:dyDescent="0.25">
      <c r="A4516" s="8"/>
      <c r="B4516" s="8"/>
      <c r="C4516" s="8"/>
      <c r="D4516" s="9"/>
      <c r="E4516" s="8"/>
      <c r="F4516" s="8"/>
      <c r="G4516" s="9"/>
      <c r="H4516" s="8"/>
      <c r="I4516" s="8"/>
      <c r="J4516" s="9"/>
      <c r="K4516" s="8"/>
      <c r="L4516" s="8"/>
      <c r="M4516" s="9"/>
      <c r="N4516" s="8"/>
      <c r="O4516" s="8"/>
      <c r="P4516" s="9"/>
      <c r="Q4516" s="8"/>
      <c r="R4516" s="8"/>
      <c r="S4516" s="9"/>
      <c r="T4516" s="8"/>
      <c r="U4516" s="8"/>
      <c r="V4516" s="9"/>
      <c r="W4516" s="8"/>
      <c r="X4516" s="8"/>
      <c r="Y4516" s="9"/>
      <c r="Z4516" s="8"/>
      <c r="AA4516" s="8"/>
      <c r="AB4516" s="9"/>
      <c r="AD4516" s="8"/>
      <c r="AE4516" s="9"/>
      <c r="AF4516" s="8"/>
      <c r="AG4516" s="8"/>
      <c r="AH4516" s="3"/>
      <c r="AI4516" s="8"/>
    </row>
    <row r="4517" spans="1:35" s="10" customFormat="1" ht="18.95" customHeight="1" x14ac:dyDescent="0.25">
      <c r="A4517" s="8"/>
      <c r="B4517" s="8"/>
      <c r="C4517" s="8"/>
      <c r="D4517" s="9"/>
      <c r="E4517" s="8"/>
      <c r="F4517" s="8"/>
      <c r="G4517" s="9"/>
      <c r="H4517" s="8"/>
      <c r="I4517" s="8"/>
      <c r="J4517" s="9"/>
      <c r="K4517" s="8"/>
      <c r="L4517" s="8"/>
      <c r="M4517" s="9"/>
      <c r="N4517" s="8"/>
      <c r="O4517" s="8"/>
      <c r="P4517" s="9"/>
      <c r="Q4517" s="8"/>
      <c r="R4517" s="8"/>
      <c r="S4517" s="9"/>
      <c r="T4517" s="8"/>
      <c r="U4517" s="8"/>
      <c r="V4517" s="9"/>
      <c r="W4517" s="8"/>
      <c r="X4517" s="8"/>
      <c r="Y4517" s="9"/>
      <c r="Z4517" s="8"/>
      <c r="AA4517" s="8"/>
      <c r="AB4517" s="9"/>
      <c r="AD4517" s="8"/>
      <c r="AE4517" s="9"/>
      <c r="AF4517" s="8"/>
      <c r="AG4517" s="8"/>
      <c r="AH4517" s="3"/>
      <c r="AI4517" s="8"/>
    </row>
    <row r="4518" spans="1:35" s="10" customFormat="1" ht="18.95" customHeight="1" x14ac:dyDescent="0.25">
      <c r="A4518" s="8"/>
      <c r="B4518" s="8"/>
      <c r="C4518" s="8"/>
      <c r="D4518" s="9"/>
      <c r="E4518" s="8"/>
      <c r="F4518" s="8"/>
      <c r="G4518" s="9"/>
      <c r="H4518" s="8"/>
      <c r="I4518" s="8"/>
      <c r="J4518" s="9"/>
      <c r="K4518" s="8"/>
      <c r="L4518" s="8"/>
      <c r="M4518" s="9"/>
      <c r="N4518" s="8"/>
      <c r="O4518" s="8"/>
      <c r="P4518" s="9"/>
      <c r="Q4518" s="8"/>
      <c r="R4518" s="8"/>
      <c r="S4518" s="9"/>
      <c r="T4518" s="8"/>
      <c r="U4518" s="8"/>
      <c r="V4518" s="9"/>
      <c r="W4518" s="8"/>
      <c r="X4518" s="8"/>
      <c r="Y4518" s="9"/>
      <c r="Z4518" s="8"/>
      <c r="AA4518" s="8"/>
      <c r="AB4518" s="9"/>
      <c r="AD4518" s="8"/>
      <c r="AE4518" s="9"/>
      <c r="AF4518" s="8"/>
      <c r="AG4518" s="8"/>
      <c r="AH4518" s="3"/>
      <c r="AI4518" s="8"/>
    </row>
    <row r="4519" spans="1:35" s="10" customFormat="1" ht="18.95" customHeight="1" x14ac:dyDescent="0.25">
      <c r="A4519" s="8"/>
      <c r="B4519" s="8"/>
      <c r="C4519" s="8"/>
      <c r="D4519" s="9"/>
      <c r="E4519" s="8"/>
      <c r="F4519" s="8"/>
      <c r="G4519" s="9"/>
      <c r="H4519" s="8"/>
      <c r="I4519" s="8"/>
      <c r="J4519" s="9"/>
      <c r="K4519" s="8"/>
      <c r="L4519" s="8"/>
      <c r="M4519" s="9"/>
      <c r="N4519" s="8"/>
      <c r="O4519" s="8"/>
      <c r="P4519" s="9"/>
      <c r="Q4519" s="8"/>
      <c r="R4519" s="8"/>
      <c r="S4519" s="9"/>
      <c r="T4519" s="8"/>
      <c r="U4519" s="8"/>
      <c r="V4519" s="9"/>
      <c r="W4519" s="8"/>
      <c r="X4519" s="8"/>
      <c r="Y4519" s="9"/>
      <c r="Z4519" s="8"/>
      <c r="AA4519" s="8"/>
      <c r="AB4519" s="9"/>
      <c r="AD4519" s="8"/>
      <c r="AE4519" s="9"/>
      <c r="AF4519" s="8"/>
      <c r="AG4519" s="8"/>
      <c r="AH4519" s="3"/>
      <c r="AI4519" s="8"/>
    </row>
    <row r="4520" spans="1:35" s="10" customFormat="1" ht="18.95" customHeight="1" x14ac:dyDescent="0.25">
      <c r="A4520" s="8"/>
      <c r="B4520" s="8"/>
      <c r="C4520" s="8"/>
      <c r="D4520" s="9"/>
      <c r="E4520" s="8"/>
      <c r="F4520" s="8"/>
      <c r="G4520" s="9"/>
      <c r="H4520" s="8"/>
      <c r="I4520" s="8"/>
      <c r="J4520" s="9"/>
      <c r="K4520" s="8"/>
      <c r="L4520" s="8"/>
      <c r="M4520" s="9"/>
      <c r="N4520" s="8"/>
      <c r="O4520" s="8"/>
      <c r="P4520" s="9"/>
      <c r="Q4520" s="8"/>
      <c r="R4520" s="8"/>
      <c r="S4520" s="9"/>
      <c r="T4520" s="8"/>
      <c r="U4520" s="8"/>
      <c r="V4520" s="9"/>
      <c r="W4520" s="8"/>
      <c r="X4520" s="8"/>
      <c r="Y4520" s="9"/>
      <c r="Z4520" s="8"/>
      <c r="AA4520" s="8"/>
      <c r="AB4520" s="9"/>
      <c r="AD4520" s="8"/>
      <c r="AE4520" s="9"/>
      <c r="AF4520" s="8"/>
      <c r="AG4520" s="8"/>
      <c r="AH4520" s="3"/>
      <c r="AI4520" s="8"/>
    </row>
    <row r="4521" spans="1:35" s="10" customFormat="1" ht="18.95" customHeight="1" x14ac:dyDescent="0.25">
      <c r="A4521" s="8"/>
      <c r="B4521" s="8"/>
      <c r="C4521" s="8"/>
      <c r="D4521" s="9"/>
      <c r="E4521" s="8"/>
      <c r="F4521" s="8"/>
      <c r="G4521" s="9"/>
      <c r="H4521" s="8"/>
      <c r="I4521" s="8"/>
      <c r="J4521" s="9"/>
      <c r="K4521" s="8"/>
      <c r="L4521" s="8"/>
      <c r="M4521" s="9"/>
      <c r="N4521" s="8"/>
      <c r="O4521" s="8"/>
      <c r="P4521" s="9"/>
      <c r="Q4521" s="8"/>
      <c r="R4521" s="8"/>
      <c r="S4521" s="9"/>
      <c r="T4521" s="8"/>
      <c r="U4521" s="8"/>
      <c r="V4521" s="9"/>
      <c r="W4521" s="8"/>
      <c r="X4521" s="8"/>
      <c r="Y4521" s="9"/>
      <c r="Z4521" s="8"/>
      <c r="AA4521" s="8"/>
      <c r="AB4521" s="9"/>
      <c r="AD4521" s="8"/>
      <c r="AE4521" s="9"/>
      <c r="AF4521" s="8"/>
      <c r="AG4521" s="8"/>
      <c r="AH4521" s="3"/>
      <c r="AI4521" s="8"/>
    </row>
    <row r="4522" spans="1:35" s="10" customFormat="1" ht="18.95" customHeight="1" x14ac:dyDescent="0.25">
      <c r="A4522" s="8"/>
      <c r="B4522" s="8"/>
      <c r="C4522" s="8"/>
      <c r="D4522" s="9"/>
      <c r="E4522" s="8"/>
      <c r="F4522" s="8"/>
      <c r="G4522" s="9"/>
      <c r="H4522" s="8"/>
      <c r="I4522" s="8"/>
      <c r="J4522" s="9"/>
      <c r="K4522" s="8"/>
      <c r="L4522" s="8"/>
      <c r="M4522" s="9"/>
      <c r="N4522" s="8"/>
      <c r="O4522" s="8"/>
      <c r="P4522" s="9"/>
      <c r="Q4522" s="8"/>
      <c r="R4522" s="8"/>
      <c r="S4522" s="9"/>
      <c r="T4522" s="8"/>
      <c r="U4522" s="8"/>
      <c r="V4522" s="9"/>
      <c r="W4522" s="8"/>
      <c r="X4522" s="8"/>
      <c r="Y4522" s="9"/>
      <c r="Z4522" s="8"/>
      <c r="AA4522" s="8"/>
      <c r="AB4522" s="9"/>
      <c r="AD4522" s="8"/>
      <c r="AE4522" s="9"/>
      <c r="AF4522" s="8"/>
      <c r="AG4522" s="8"/>
      <c r="AH4522" s="3"/>
      <c r="AI4522" s="8"/>
    </row>
    <row r="4523" spans="1:35" s="10" customFormat="1" ht="18.95" customHeight="1" x14ac:dyDescent="0.25">
      <c r="A4523" s="8"/>
      <c r="B4523" s="8"/>
      <c r="C4523" s="8"/>
      <c r="D4523" s="9"/>
      <c r="E4523" s="8"/>
      <c r="F4523" s="8"/>
      <c r="G4523" s="9"/>
      <c r="H4523" s="8"/>
      <c r="I4523" s="8"/>
      <c r="J4523" s="9"/>
      <c r="K4523" s="8"/>
      <c r="L4523" s="8"/>
      <c r="M4523" s="9"/>
      <c r="N4523" s="8"/>
      <c r="O4523" s="8"/>
      <c r="P4523" s="9"/>
      <c r="Q4523" s="8"/>
      <c r="R4523" s="8"/>
      <c r="S4523" s="9"/>
      <c r="T4523" s="8"/>
      <c r="U4523" s="8"/>
      <c r="V4523" s="9"/>
      <c r="W4523" s="8"/>
      <c r="X4523" s="8"/>
      <c r="Y4523" s="9"/>
      <c r="Z4523" s="8"/>
      <c r="AA4523" s="8"/>
      <c r="AB4523" s="9"/>
      <c r="AD4523" s="8"/>
      <c r="AE4523" s="9"/>
      <c r="AF4523" s="8"/>
      <c r="AG4523" s="8"/>
      <c r="AH4523" s="3"/>
      <c r="AI4523" s="8"/>
    </row>
    <row r="4524" spans="1:35" s="10" customFormat="1" ht="18.95" customHeight="1" x14ac:dyDescent="0.25">
      <c r="A4524" s="8"/>
      <c r="B4524" s="8"/>
      <c r="C4524" s="8"/>
      <c r="D4524" s="9"/>
      <c r="E4524" s="8"/>
      <c r="F4524" s="8"/>
      <c r="G4524" s="9"/>
      <c r="H4524" s="8"/>
      <c r="I4524" s="8"/>
      <c r="J4524" s="9"/>
      <c r="K4524" s="8"/>
      <c r="L4524" s="8"/>
      <c r="M4524" s="9"/>
      <c r="N4524" s="8"/>
      <c r="O4524" s="8"/>
      <c r="P4524" s="9"/>
      <c r="Q4524" s="8"/>
      <c r="R4524" s="8"/>
      <c r="S4524" s="9"/>
      <c r="T4524" s="8"/>
      <c r="U4524" s="8"/>
      <c r="V4524" s="9"/>
      <c r="W4524" s="8"/>
      <c r="X4524" s="8"/>
      <c r="Y4524" s="9"/>
      <c r="Z4524" s="8"/>
      <c r="AA4524" s="8"/>
      <c r="AB4524" s="9"/>
      <c r="AD4524" s="8"/>
      <c r="AE4524" s="9"/>
      <c r="AF4524" s="8"/>
      <c r="AG4524" s="8"/>
      <c r="AH4524" s="3"/>
      <c r="AI4524" s="8"/>
    </row>
    <row r="4525" spans="1:35" s="10" customFormat="1" ht="18.95" customHeight="1" x14ac:dyDescent="0.25">
      <c r="A4525" s="8"/>
      <c r="B4525" s="8"/>
      <c r="C4525" s="8"/>
      <c r="D4525" s="9"/>
      <c r="E4525" s="8"/>
      <c r="F4525" s="8"/>
      <c r="G4525" s="9"/>
      <c r="H4525" s="8"/>
      <c r="I4525" s="8"/>
      <c r="J4525" s="9"/>
      <c r="K4525" s="8"/>
      <c r="L4525" s="8"/>
      <c r="M4525" s="9"/>
      <c r="N4525" s="8"/>
      <c r="O4525" s="8"/>
      <c r="P4525" s="9"/>
      <c r="Q4525" s="8"/>
      <c r="R4525" s="8"/>
      <c r="S4525" s="9"/>
      <c r="T4525" s="8"/>
      <c r="U4525" s="8"/>
      <c r="V4525" s="9"/>
      <c r="W4525" s="8"/>
      <c r="X4525" s="8"/>
      <c r="Y4525" s="9"/>
      <c r="Z4525" s="8"/>
      <c r="AA4525" s="8"/>
      <c r="AB4525" s="9"/>
      <c r="AD4525" s="8"/>
      <c r="AE4525" s="9"/>
      <c r="AF4525" s="8"/>
      <c r="AG4525" s="8"/>
      <c r="AH4525" s="3"/>
      <c r="AI4525" s="8"/>
    </row>
    <row r="4526" spans="1:35" s="10" customFormat="1" ht="18.95" customHeight="1" x14ac:dyDescent="0.25">
      <c r="A4526" s="8"/>
      <c r="B4526" s="8"/>
      <c r="C4526" s="8"/>
      <c r="D4526" s="9"/>
      <c r="E4526" s="8"/>
      <c r="F4526" s="8"/>
      <c r="G4526" s="9"/>
      <c r="H4526" s="8"/>
      <c r="I4526" s="8"/>
      <c r="J4526" s="9"/>
      <c r="K4526" s="8"/>
      <c r="L4526" s="8"/>
      <c r="M4526" s="9"/>
      <c r="N4526" s="8"/>
      <c r="O4526" s="8"/>
      <c r="P4526" s="9"/>
      <c r="Q4526" s="8"/>
      <c r="R4526" s="8"/>
      <c r="S4526" s="9"/>
      <c r="T4526" s="8"/>
      <c r="U4526" s="8"/>
      <c r="V4526" s="9"/>
      <c r="W4526" s="8"/>
      <c r="X4526" s="8"/>
      <c r="Y4526" s="9"/>
      <c r="Z4526" s="8"/>
      <c r="AA4526" s="8"/>
      <c r="AB4526" s="9"/>
      <c r="AD4526" s="8"/>
      <c r="AE4526" s="9"/>
      <c r="AF4526" s="8"/>
      <c r="AG4526" s="8"/>
      <c r="AH4526" s="3"/>
      <c r="AI4526" s="8"/>
    </row>
    <row r="4527" spans="1:35" s="10" customFormat="1" ht="18.95" customHeight="1" x14ac:dyDescent="0.25">
      <c r="A4527" s="8"/>
      <c r="B4527" s="8"/>
      <c r="C4527" s="8"/>
      <c r="D4527" s="9"/>
      <c r="E4527" s="8"/>
      <c r="F4527" s="8"/>
      <c r="G4527" s="9"/>
      <c r="H4527" s="8"/>
      <c r="I4527" s="8"/>
      <c r="J4527" s="9"/>
      <c r="K4527" s="8"/>
      <c r="L4527" s="8"/>
      <c r="M4527" s="9"/>
      <c r="N4527" s="8"/>
      <c r="O4527" s="8"/>
      <c r="P4527" s="9"/>
      <c r="Q4527" s="8"/>
      <c r="R4527" s="8"/>
      <c r="S4527" s="9"/>
      <c r="T4527" s="8"/>
      <c r="U4527" s="8"/>
      <c r="V4527" s="9"/>
      <c r="W4527" s="8"/>
      <c r="X4527" s="8"/>
      <c r="Y4527" s="9"/>
      <c r="Z4527" s="8"/>
      <c r="AA4527" s="8"/>
      <c r="AB4527" s="9"/>
      <c r="AD4527" s="8"/>
      <c r="AE4527" s="9"/>
      <c r="AF4527" s="8"/>
      <c r="AG4527" s="8"/>
      <c r="AH4527" s="3"/>
      <c r="AI4527" s="8"/>
    </row>
    <row r="4528" spans="1:35" s="10" customFormat="1" ht="18.95" customHeight="1" x14ac:dyDescent="0.25">
      <c r="A4528" s="8"/>
      <c r="B4528" s="8"/>
      <c r="C4528" s="8"/>
      <c r="D4528" s="9"/>
      <c r="E4528" s="8"/>
      <c r="F4528" s="8"/>
      <c r="G4528" s="9"/>
      <c r="H4528" s="8"/>
      <c r="I4528" s="8"/>
      <c r="J4528" s="9"/>
      <c r="K4528" s="8"/>
      <c r="L4528" s="8"/>
      <c r="M4528" s="9"/>
      <c r="N4528" s="8"/>
      <c r="O4528" s="8"/>
      <c r="P4528" s="9"/>
      <c r="Q4528" s="8"/>
      <c r="R4528" s="8"/>
      <c r="S4528" s="9"/>
      <c r="T4528" s="8"/>
      <c r="U4528" s="8"/>
      <c r="V4528" s="9"/>
      <c r="W4528" s="8"/>
      <c r="X4528" s="8"/>
      <c r="Y4528" s="9"/>
      <c r="Z4528" s="8"/>
      <c r="AA4528" s="8"/>
      <c r="AB4528" s="9"/>
      <c r="AD4528" s="8"/>
      <c r="AE4528" s="9"/>
      <c r="AF4528" s="8"/>
      <c r="AG4528" s="8"/>
      <c r="AH4528" s="3"/>
      <c r="AI4528" s="8"/>
    </row>
    <row r="4529" spans="1:35" s="10" customFormat="1" ht="18.95" customHeight="1" x14ac:dyDescent="0.25">
      <c r="A4529" s="8"/>
      <c r="B4529" s="8"/>
      <c r="C4529" s="8"/>
      <c r="D4529" s="9"/>
      <c r="E4529" s="8"/>
      <c r="F4529" s="8"/>
      <c r="G4529" s="9"/>
      <c r="H4529" s="8"/>
      <c r="I4529" s="8"/>
      <c r="J4529" s="9"/>
      <c r="K4529" s="8"/>
      <c r="L4529" s="8"/>
      <c r="M4529" s="9"/>
      <c r="N4529" s="8"/>
      <c r="O4529" s="8"/>
      <c r="P4529" s="9"/>
      <c r="Q4529" s="8"/>
      <c r="R4529" s="8"/>
      <c r="S4529" s="9"/>
      <c r="T4529" s="8"/>
      <c r="U4529" s="8"/>
      <c r="V4529" s="9"/>
      <c r="W4529" s="8"/>
      <c r="X4529" s="8"/>
      <c r="Y4529" s="9"/>
      <c r="Z4529" s="8"/>
      <c r="AA4529" s="8"/>
      <c r="AB4529" s="9"/>
      <c r="AD4529" s="8"/>
      <c r="AE4529" s="9"/>
      <c r="AF4529" s="8"/>
      <c r="AG4529" s="8"/>
      <c r="AH4529" s="3"/>
      <c r="AI4529" s="8"/>
    </row>
    <row r="4530" spans="1:35" s="10" customFormat="1" ht="18.95" customHeight="1" x14ac:dyDescent="0.25">
      <c r="A4530" s="8"/>
      <c r="B4530" s="8"/>
      <c r="C4530" s="8"/>
      <c r="D4530" s="9"/>
      <c r="E4530" s="8"/>
      <c r="F4530" s="8"/>
      <c r="G4530" s="9"/>
      <c r="H4530" s="8"/>
      <c r="I4530" s="8"/>
      <c r="J4530" s="9"/>
      <c r="K4530" s="8"/>
      <c r="L4530" s="8"/>
      <c r="M4530" s="9"/>
      <c r="N4530" s="8"/>
      <c r="O4530" s="8"/>
      <c r="P4530" s="9"/>
      <c r="Q4530" s="8"/>
      <c r="R4530" s="8"/>
      <c r="S4530" s="9"/>
      <c r="T4530" s="8"/>
      <c r="U4530" s="8"/>
      <c r="V4530" s="9"/>
      <c r="W4530" s="8"/>
      <c r="X4530" s="8"/>
      <c r="Y4530" s="9"/>
      <c r="Z4530" s="8"/>
      <c r="AA4530" s="8"/>
      <c r="AB4530" s="9"/>
      <c r="AD4530" s="8"/>
      <c r="AE4530" s="9"/>
      <c r="AF4530" s="8"/>
      <c r="AG4530" s="8"/>
      <c r="AH4530" s="3"/>
      <c r="AI4530" s="8"/>
    </row>
    <row r="4531" spans="1:35" s="10" customFormat="1" ht="18.95" customHeight="1" x14ac:dyDescent="0.25">
      <c r="A4531" s="8"/>
      <c r="B4531" s="8"/>
      <c r="C4531" s="8"/>
      <c r="D4531" s="9"/>
      <c r="E4531" s="8"/>
      <c r="F4531" s="8"/>
      <c r="G4531" s="9"/>
      <c r="H4531" s="8"/>
      <c r="I4531" s="8"/>
      <c r="J4531" s="9"/>
      <c r="K4531" s="8"/>
      <c r="L4531" s="8"/>
      <c r="M4531" s="9"/>
      <c r="N4531" s="8"/>
      <c r="O4531" s="8"/>
      <c r="P4531" s="9"/>
      <c r="Q4531" s="8"/>
      <c r="R4531" s="8"/>
      <c r="S4531" s="9"/>
      <c r="T4531" s="8"/>
      <c r="U4531" s="8"/>
      <c r="V4531" s="9"/>
      <c r="W4531" s="8"/>
      <c r="X4531" s="8"/>
      <c r="Y4531" s="9"/>
      <c r="Z4531" s="8"/>
      <c r="AA4531" s="8"/>
      <c r="AB4531" s="9"/>
      <c r="AD4531" s="8"/>
      <c r="AE4531" s="9"/>
      <c r="AF4531" s="8"/>
      <c r="AG4531" s="8"/>
      <c r="AH4531" s="3"/>
      <c r="AI4531" s="8"/>
    </row>
    <row r="4532" spans="1:35" s="10" customFormat="1" ht="18.95" customHeight="1" x14ac:dyDescent="0.25">
      <c r="A4532" s="8"/>
      <c r="B4532" s="8"/>
      <c r="C4532" s="8"/>
      <c r="D4532" s="9"/>
      <c r="E4532" s="8"/>
      <c r="F4532" s="8"/>
      <c r="G4532" s="9"/>
      <c r="H4532" s="8"/>
      <c r="I4532" s="8"/>
      <c r="J4532" s="9"/>
      <c r="K4532" s="8"/>
      <c r="L4532" s="8"/>
      <c r="M4532" s="9"/>
      <c r="N4532" s="8"/>
      <c r="O4532" s="8"/>
      <c r="P4532" s="9"/>
      <c r="Q4532" s="8"/>
      <c r="R4532" s="8"/>
      <c r="S4532" s="9"/>
      <c r="T4532" s="8"/>
      <c r="U4532" s="8"/>
      <c r="V4532" s="9"/>
      <c r="W4532" s="8"/>
      <c r="X4532" s="8"/>
      <c r="Y4532" s="9"/>
      <c r="Z4532" s="8"/>
      <c r="AA4532" s="8"/>
      <c r="AB4532" s="9"/>
      <c r="AD4532" s="8"/>
      <c r="AE4532" s="9"/>
      <c r="AF4532" s="8"/>
      <c r="AG4532" s="8"/>
      <c r="AH4532" s="3"/>
      <c r="AI4532" s="8"/>
    </row>
    <row r="4533" spans="1:35" s="10" customFormat="1" ht="18.95" customHeight="1" x14ac:dyDescent="0.25">
      <c r="A4533" s="8"/>
      <c r="B4533" s="8"/>
      <c r="C4533" s="8"/>
      <c r="D4533" s="9"/>
      <c r="E4533" s="8"/>
      <c r="F4533" s="8"/>
      <c r="G4533" s="9"/>
      <c r="H4533" s="8"/>
      <c r="I4533" s="8"/>
      <c r="J4533" s="9"/>
      <c r="K4533" s="8"/>
      <c r="L4533" s="8"/>
      <c r="M4533" s="9"/>
      <c r="N4533" s="8"/>
      <c r="O4533" s="8"/>
      <c r="P4533" s="9"/>
      <c r="Q4533" s="8"/>
      <c r="R4533" s="8"/>
      <c r="S4533" s="9"/>
      <c r="T4533" s="8"/>
      <c r="U4533" s="8"/>
      <c r="V4533" s="9"/>
      <c r="W4533" s="8"/>
      <c r="X4533" s="8"/>
      <c r="Y4533" s="9"/>
      <c r="Z4533" s="8"/>
      <c r="AA4533" s="8"/>
      <c r="AB4533" s="9"/>
      <c r="AD4533" s="8"/>
      <c r="AE4533" s="9"/>
      <c r="AF4533" s="8"/>
      <c r="AG4533" s="8"/>
      <c r="AH4533" s="3"/>
      <c r="AI4533" s="8"/>
    </row>
    <row r="4534" spans="1:35" s="10" customFormat="1" ht="18.95" customHeight="1" x14ac:dyDescent="0.25">
      <c r="A4534" s="8"/>
      <c r="B4534" s="8"/>
      <c r="C4534" s="8"/>
      <c r="D4534" s="9"/>
      <c r="E4534" s="8"/>
      <c r="F4534" s="8"/>
      <c r="G4534" s="9"/>
      <c r="H4534" s="8"/>
      <c r="I4534" s="8"/>
      <c r="J4534" s="9"/>
      <c r="K4534" s="8"/>
      <c r="L4534" s="8"/>
      <c r="M4534" s="9"/>
      <c r="N4534" s="8"/>
      <c r="O4534" s="8"/>
      <c r="P4534" s="9"/>
      <c r="Q4534" s="8"/>
      <c r="R4534" s="8"/>
      <c r="S4534" s="9"/>
      <c r="T4534" s="8"/>
      <c r="U4534" s="8"/>
      <c r="V4534" s="9"/>
      <c r="W4534" s="8"/>
      <c r="X4534" s="8"/>
      <c r="Y4534" s="9"/>
      <c r="Z4534" s="8"/>
      <c r="AA4534" s="8"/>
      <c r="AB4534" s="9"/>
      <c r="AD4534" s="8"/>
      <c r="AE4534" s="9"/>
      <c r="AF4534" s="8"/>
      <c r="AG4534" s="8"/>
      <c r="AH4534" s="3"/>
      <c r="AI4534" s="8"/>
    </row>
    <row r="4535" spans="1:35" s="10" customFormat="1" ht="18.95" customHeight="1" x14ac:dyDescent="0.25">
      <c r="A4535" s="8"/>
      <c r="B4535" s="8"/>
      <c r="C4535" s="8"/>
      <c r="D4535" s="9"/>
      <c r="E4535" s="8"/>
      <c r="F4535" s="8"/>
      <c r="G4535" s="9"/>
      <c r="H4535" s="8"/>
      <c r="I4535" s="8"/>
      <c r="J4535" s="9"/>
      <c r="K4535" s="8"/>
      <c r="L4535" s="8"/>
      <c r="M4535" s="9"/>
      <c r="N4535" s="8"/>
      <c r="O4535" s="8"/>
      <c r="P4535" s="9"/>
      <c r="Q4535" s="8"/>
      <c r="R4535" s="8"/>
      <c r="S4535" s="9"/>
      <c r="T4535" s="8"/>
      <c r="U4535" s="8"/>
      <c r="V4535" s="9"/>
      <c r="W4535" s="8"/>
      <c r="X4535" s="8"/>
      <c r="Y4535" s="9"/>
      <c r="Z4535" s="8"/>
      <c r="AA4535" s="8"/>
      <c r="AB4535" s="9"/>
      <c r="AD4535" s="8"/>
      <c r="AE4535" s="9"/>
      <c r="AF4535" s="8"/>
      <c r="AG4535" s="8"/>
      <c r="AH4535" s="3"/>
      <c r="AI4535" s="8"/>
    </row>
    <row r="4536" spans="1:35" s="10" customFormat="1" ht="18.95" customHeight="1" x14ac:dyDescent="0.25">
      <c r="A4536" s="8"/>
      <c r="B4536" s="8"/>
      <c r="C4536" s="8"/>
      <c r="D4536" s="9"/>
      <c r="E4536" s="8"/>
      <c r="F4536" s="8"/>
      <c r="G4536" s="9"/>
      <c r="H4536" s="8"/>
      <c r="I4536" s="8"/>
      <c r="J4536" s="9"/>
      <c r="K4536" s="8"/>
      <c r="L4536" s="8"/>
      <c r="M4536" s="9"/>
      <c r="N4536" s="8"/>
      <c r="O4536" s="8"/>
      <c r="P4536" s="9"/>
      <c r="Q4536" s="8"/>
      <c r="R4536" s="8"/>
      <c r="S4536" s="9"/>
      <c r="T4536" s="8"/>
      <c r="U4536" s="8"/>
      <c r="V4536" s="9"/>
      <c r="W4536" s="8"/>
      <c r="X4536" s="8"/>
      <c r="Y4536" s="9"/>
      <c r="Z4536" s="8"/>
      <c r="AA4536" s="8"/>
      <c r="AB4536" s="9"/>
      <c r="AD4536" s="8"/>
      <c r="AE4536" s="9"/>
      <c r="AF4536" s="8"/>
      <c r="AG4536" s="8"/>
      <c r="AH4536" s="3"/>
      <c r="AI4536" s="8"/>
    </row>
    <row r="4537" spans="1:35" s="10" customFormat="1" ht="18.95" customHeight="1" x14ac:dyDescent="0.25">
      <c r="A4537" s="8"/>
      <c r="B4537" s="8"/>
      <c r="C4537" s="8"/>
      <c r="D4537" s="9"/>
      <c r="E4537" s="8"/>
      <c r="F4537" s="8"/>
      <c r="G4537" s="9"/>
      <c r="H4537" s="8"/>
      <c r="I4537" s="8"/>
      <c r="J4537" s="9"/>
      <c r="K4537" s="8"/>
      <c r="L4537" s="8"/>
      <c r="M4537" s="9"/>
      <c r="N4537" s="8"/>
      <c r="O4537" s="8"/>
      <c r="P4537" s="9"/>
      <c r="Q4537" s="8"/>
      <c r="R4537" s="8"/>
      <c r="S4537" s="9"/>
      <c r="T4537" s="8"/>
      <c r="U4537" s="8"/>
      <c r="V4537" s="9"/>
      <c r="W4537" s="8"/>
      <c r="X4537" s="8"/>
      <c r="Y4537" s="9"/>
      <c r="Z4537" s="8"/>
      <c r="AA4537" s="8"/>
      <c r="AB4537" s="9"/>
      <c r="AD4537" s="8"/>
      <c r="AE4537" s="9"/>
      <c r="AF4537" s="8"/>
      <c r="AG4537" s="8"/>
      <c r="AH4537" s="3"/>
      <c r="AI4537" s="8"/>
    </row>
    <row r="4538" spans="1:35" s="10" customFormat="1" ht="18.95" customHeight="1" x14ac:dyDescent="0.25">
      <c r="A4538" s="8"/>
      <c r="B4538" s="8"/>
      <c r="C4538" s="8"/>
      <c r="D4538" s="9"/>
      <c r="E4538" s="8"/>
      <c r="F4538" s="8"/>
      <c r="G4538" s="9"/>
      <c r="H4538" s="8"/>
      <c r="I4538" s="8"/>
      <c r="J4538" s="9"/>
      <c r="K4538" s="8"/>
      <c r="L4538" s="8"/>
      <c r="M4538" s="9"/>
      <c r="N4538" s="8"/>
      <c r="O4538" s="8"/>
      <c r="P4538" s="9"/>
      <c r="Q4538" s="8"/>
      <c r="R4538" s="8"/>
      <c r="S4538" s="9"/>
      <c r="T4538" s="8"/>
      <c r="U4538" s="8"/>
      <c r="V4538" s="9"/>
      <c r="W4538" s="8"/>
      <c r="X4538" s="8"/>
      <c r="Y4538" s="9"/>
      <c r="Z4538" s="8"/>
      <c r="AA4538" s="8"/>
      <c r="AB4538" s="9"/>
      <c r="AD4538" s="8"/>
      <c r="AE4538" s="9"/>
      <c r="AF4538" s="8"/>
      <c r="AG4538" s="8"/>
      <c r="AH4538" s="3"/>
      <c r="AI4538" s="8"/>
    </row>
    <row r="4539" spans="1:35" s="10" customFormat="1" ht="18.95" customHeight="1" x14ac:dyDescent="0.25">
      <c r="A4539" s="8"/>
      <c r="B4539" s="8"/>
      <c r="C4539" s="8"/>
      <c r="D4539" s="9"/>
      <c r="E4539" s="8"/>
      <c r="F4539" s="8"/>
      <c r="G4539" s="9"/>
      <c r="H4539" s="8"/>
      <c r="I4539" s="8"/>
      <c r="J4539" s="9"/>
      <c r="K4539" s="8"/>
      <c r="L4539" s="8"/>
      <c r="M4539" s="9"/>
      <c r="N4539" s="8"/>
      <c r="O4539" s="8"/>
      <c r="P4539" s="9"/>
      <c r="Q4539" s="8"/>
      <c r="R4539" s="8"/>
      <c r="S4539" s="9"/>
      <c r="T4539" s="8"/>
      <c r="U4539" s="8"/>
      <c r="V4539" s="9"/>
      <c r="W4539" s="8"/>
      <c r="X4539" s="8"/>
      <c r="Y4539" s="9"/>
      <c r="Z4539" s="8"/>
      <c r="AA4539" s="8"/>
      <c r="AB4539" s="9"/>
      <c r="AD4539" s="8"/>
      <c r="AE4539" s="9"/>
      <c r="AF4539" s="8"/>
      <c r="AG4539" s="8"/>
      <c r="AH4539" s="3"/>
      <c r="AI4539" s="8"/>
    </row>
    <row r="4540" spans="1:35" s="10" customFormat="1" ht="18.95" customHeight="1" x14ac:dyDescent="0.25">
      <c r="A4540" s="8"/>
      <c r="B4540" s="8"/>
      <c r="C4540" s="8"/>
      <c r="D4540" s="9"/>
      <c r="E4540" s="8"/>
      <c r="F4540" s="8"/>
      <c r="G4540" s="9"/>
      <c r="H4540" s="8"/>
      <c r="I4540" s="8"/>
      <c r="J4540" s="9"/>
      <c r="K4540" s="8"/>
      <c r="L4540" s="8"/>
      <c r="M4540" s="9"/>
      <c r="N4540" s="8"/>
      <c r="O4540" s="8"/>
      <c r="P4540" s="9"/>
      <c r="Q4540" s="8"/>
      <c r="R4540" s="8"/>
      <c r="S4540" s="9"/>
      <c r="T4540" s="8"/>
      <c r="U4540" s="8"/>
      <c r="V4540" s="9"/>
      <c r="W4540" s="8"/>
      <c r="X4540" s="8"/>
      <c r="Y4540" s="9"/>
      <c r="Z4540" s="8"/>
      <c r="AA4540" s="8"/>
      <c r="AB4540" s="9"/>
      <c r="AD4540" s="8"/>
      <c r="AE4540" s="9"/>
      <c r="AF4540" s="8"/>
      <c r="AG4540" s="8"/>
      <c r="AH4540" s="3"/>
      <c r="AI4540" s="8"/>
    </row>
    <row r="4541" spans="1:35" s="10" customFormat="1" ht="18.95" customHeight="1" x14ac:dyDescent="0.25">
      <c r="A4541" s="8"/>
      <c r="B4541" s="8"/>
      <c r="C4541" s="8"/>
      <c r="D4541" s="9"/>
      <c r="E4541" s="8"/>
      <c r="F4541" s="8"/>
      <c r="G4541" s="9"/>
      <c r="H4541" s="8"/>
      <c r="I4541" s="8"/>
      <c r="J4541" s="9"/>
      <c r="K4541" s="8"/>
      <c r="L4541" s="8"/>
      <c r="M4541" s="9"/>
      <c r="N4541" s="8"/>
      <c r="O4541" s="8"/>
      <c r="P4541" s="9"/>
      <c r="Q4541" s="8"/>
      <c r="R4541" s="8"/>
      <c r="S4541" s="9"/>
      <c r="T4541" s="8"/>
      <c r="U4541" s="8"/>
      <c r="V4541" s="9"/>
      <c r="W4541" s="8"/>
      <c r="X4541" s="8"/>
      <c r="Y4541" s="9"/>
      <c r="Z4541" s="8"/>
      <c r="AA4541" s="8"/>
      <c r="AB4541" s="9"/>
      <c r="AD4541" s="8"/>
      <c r="AE4541" s="9"/>
      <c r="AF4541" s="8"/>
      <c r="AG4541" s="8"/>
      <c r="AH4541" s="3"/>
      <c r="AI4541" s="8"/>
    </row>
    <row r="4542" spans="1:35" s="10" customFormat="1" ht="18.95" customHeight="1" x14ac:dyDescent="0.25">
      <c r="A4542" s="8"/>
      <c r="B4542" s="8"/>
      <c r="C4542" s="8"/>
      <c r="D4542" s="9"/>
      <c r="E4542" s="8"/>
      <c r="F4542" s="8"/>
      <c r="G4542" s="9"/>
      <c r="H4542" s="8"/>
      <c r="I4542" s="8"/>
      <c r="J4542" s="9"/>
      <c r="K4542" s="8"/>
      <c r="L4542" s="8"/>
      <c r="M4542" s="9"/>
      <c r="N4542" s="8"/>
      <c r="O4542" s="8"/>
      <c r="P4542" s="9"/>
      <c r="Q4542" s="8"/>
      <c r="R4542" s="8"/>
      <c r="S4542" s="9"/>
      <c r="T4542" s="8"/>
      <c r="U4542" s="8"/>
      <c r="V4542" s="9"/>
      <c r="W4542" s="8"/>
      <c r="X4542" s="8"/>
      <c r="Y4542" s="9"/>
      <c r="Z4542" s="8"/>
      <c r="AA4542" s="8"/>
      <c r="AB4542" s="9"/>
      <c r="AD4542" s="8"/>
      <c r="AE4542" s="9"/>
      <c r="AF4542" s="8"/>
      <c r="AG4542" s="8"/>
      <c r="AH4542" s="3"/>
      <c r="AI4542" s="8"/>
    </row>
    <row r="4543" spans="1:35" s="10" customFormat="1" ht="18.95" customHeight="1" x14ac:dyDescent="0.25">
      <c r="A4543" s="8"/>
      <c r="B4543" s="8"/>
      <c r="C4543" s="8"/>
      <c r="D4543" s="9"/>
      <c r="E4543" s="8"/>
      <c r="F4543" s="8"/>
      <c r="G4543" s="9"/>
      <c r="H4543" s="8"/>
      <c r="I4543" s="8"/>
      <c r="J4543" s="9"/>
      <c r="K4543" s="8"/>
      <c r="L4543" s="8"/>
      <c r="M4543" s="9"/>
      <c r="N4543" s="8"/>
      <c r="O4543" s="8"/>
      <c r="P4543" s="9"/>
      <c r="Q4543" s="8"/>
      <c r="R4543" s="8"/>
      <c r="S4543" s="9"/>
      <c r="T4543" s="8"/>
      <c r="U4543" s="8"/>
      <c r="V4543" s="9"/>
      <c r="W4543" s="8"/>
      <c r="X4543" s="8"/>
      <c r="Y4543" s="9"/>
      <c r="Z4543" s="8"/>
      <c r="AA4543" s="8"/>
      <c r="AB4543" s="9"/>
      <c r="AD4543" s="8"/>
      <c r="AE4543" s="9"/>
      <c r="AF4543" s="8"/>
      <c r="AG4543" s="8"/>
      <c r="AH4543" s="3"/>
      <c r="AI4543" s="8"/>
    </row>
    <row r="4544" spans="1:35" s="10" customFormat="1" ht="18.95" customHeight="1" x14ac:dyDescent="0.25">
      <c r="A4544" s="8"/>
      <c r="B4544" s="8"/>
      <c r="C4544" s="8"/>
      <c r="D4544" s="9"/>
      <c r="E4544" s="8"/>
      <c r="F4544" s="8"/>
      <c r="G4544" s="9"/>
      <c r="H4544" s="8"/>
      <c r="I4544" s="8"/>
      <c r="J4544" s="9"/>
      <c r="K4544" s="8"/>
      <c r="L4544" s="8"/>
      <c r="M4544" s="9"/>
      <c r="N4544" s="8"/>
      <c r="O4544" s="8"/>
      <c r="P4544" s="9"/>
      <c r="Q4544" s="8"/>
      <c r="R4544" s="8"/>
      <c r="S4544" s="9"/>
      <c r="T4544" s="8"/>
      <c r="U4544" s="8"/>
      <c r="V4544" s="9"/>
      <c r="W4544" s="8"/>
      <c r="X4544" s="8"/>
      <c r="Y4544" s="9"/>
      <c r="Z4544" s="8"/>
      <c r="AA4544" s="8"/>
      <c r="AB4544" s="9"/>
      <c r="AD4544" s="8"/>
      <c r="AE4544" s="9"/>
      <c r="AF4544" s="8"/>
      <c r="AG4544" s="8"/>
      <c r="AH4544" s="3"/>
      <c r="AI4544" s="8"/>
    </row>
    <row r="4545" spans="1:35" s="10" customFormat="1" ht="18.95" customHeight="1" x14ac:dyDescent="0.25">
      <c r="A4545" s="8"/>
      <c r="B4545" s="8"/>
      <c r="C4545" s="8"/>
      <c r="D4545" s="9"/>
      <c r="E4545" s="8"/>
      <c r="F4545" s="8"/>
      <c r="G4545" s="9"/>
      <c r="H4545" s="8"/>
      <c r="I4545" s="8"/>
      <c r="J4545" s="9"/>
      <c r="K4545" s="8"/>
      <c r="L4545" s="8"/>
      <c r="M4545" s="9"/>
      <c r="N4545" s="8"/>
      <c r="O4545" s="8"/>
      <c r="P4545" s="9"/>
      <c r="Q4545" s="8"/>
      <c r="R4545" s="8"/>
      <c r="S4545" s="9"/>
      <c r="T4545" s="8"/>
      <c r="U4545" s="8"/>
      <c r="V4545" s="9"/>
      <c r="W4545" s="8"/>
      <c r="X4545" s="8"/>
      <c r="Y4545" s="9"/>
      <c r="Z4545" s="8"/>
      <c r="AA4545" s="8"/>
      <c r="AB4545" s="9"/>
      <c r="AD4545" s="8"/>
      <c r="AE4545" s="9"/>
      <c r="AF4545" s="8"/>
      <c r="AG4545" s="8"/>
      <c r="AH4545" s="3"/>
      <c r="AI4545" s="8"/>
    </row>
    <row r="4546" spans="1:35" s="10" customFormat="1" ht="18.95" customHeight="1" x14ac:dyDescent="0.25">
      <c r="A4546" s="8"/>
      <c r="B4546" s="8"/>
      <c r="C4546" s="8"/>
      <c r="D4546" s="9"/>
      <c r="E4546" s="8"/>
      <c r="F4546" s="8"/>
      <c r="G4546" s="9"/>
      <c r="H4546" s="8"/>
      <c r="I4546" s="8"/>
      <c r="J4546" s="9"/>
      <c r="K4546" s="8"/>
      <c r="L4546" s="8"/>
      <c r="M4546" s="9"/>
      <c r="N4546" s="8"/>
      <c r="O4546" s="8"/>
      <c r="P4546" s="9"/>
      <c r="Q4546" s="8"/>
      <c r="R4546" s="8"/>
      <c r="S4546" s="9"/>
      <c r="T4546" s="8"/>
      <c r="U4546" s="8"/>
      <c r="V4546" s="9"/>
      <c r="W4546" s="8"/>
      <c r="X4546" s="8"/>
      <c r="Y4546" s="9"/>
      <c r="Z4546" s="8"/>
      <c r="AA4546" s="8"/>
      <c r="AB4546" s="9"/>
      <c r="AD4546" s="8"/>
      <c r="AE4546" s="9"/>
      <c r="AF4546" s="8"/>
      <c r="AG4546" s="8"/>
      <c r="AH4546" s="3"/>
      <c r="AI4546" s="8"/>
    </row>
    <row r="4547" spans="1:35" s="10" customFormat="1" ht="18.95" customHeight="1" x14ac:dyDescent="0.25">
      <c r="A4547" s="8"/>
      <c r="B4547" s="8"/>
      <c r="C4547" s="8"/>
      <c r="D4547" s="9"/>
      <c r="E4547" s="8"/>
      <c r="F4547" s="8"/>
      <c r="G4547" s="9"/>
      <c r="H4547" s="8"/>
      <c r="I4547" s="8"/>
      <c r="J4547" s="9"/>
      <c r="K4547" s="8"/>
      <c r="L4547" s="8"/>
      <c r="M4547" s="9"/>
      <c r="N4547" s="8"/>
      <c r="O4547" s="8"/>
      <c r="P4547" s="9"/>
      <c r="Q4547" s="8"/>
      <c r="R4547" s="8"/>
      <c r="S4547" s="9"/>
      <c r="T4547" s="8"/>
      <c r="U4547" s="8"/>
      <c r="V4547" s="9"/>
      <c r="W4547" s="8"/>
      <c r="X4547" s="8"/>
      <c r="Y4547" s="9"/>
      <c r="Z4547" s="8"/>
      <c r="AA4547" s="8"/>
      <c r="AB4547" s="9"/>
      <c r="AD4547" s="8"/>
      <c r="AE4547" s="9"/>
      <c r="AF4547" s="8"/>
      <c r="AG4547" s="8"/>
      <c r="AH4547" s="3"/>
      <c r="AI4547" s="8"/>
    </row>
    <row r="4548" spans="1:35" s="10" customFormat="1" ht="18.95" customHeight="1" x14ac:dyDescent="0.25">
      <c r="A4548" s="8"/>
      <c r="B4548" s="8"/>
      <c r="C4548" s="8"/>
      <c r="D4548" s="9"/>
      <c r="E4548" s="8"/>
      <c r="F4548" s="8"/>
      <c r="G4548" s="9"/>
      <c r="H4548" s="8"/>
      <c r="I4548" s="8"/>
      <c r="J4548" s="9"/>
      <c r="K4548" s="8"/>
      <c r="L4548" s="8"/>
      <c r="M4548" s="9"/>
      <c r="N4548" s="8"/>
      <c r="O4548" s="8"/>
      <c r="P4548" s="9"/>
      <c r="Q4548" s="8"/>
      <c r="R4548" s="8"/>
      <c r="S4548" s="9"/>
      <c r="T4548" s="8"/>
      <c r="U4548" s="8"/>
      <c r="V4548" s="9"/>
      <c r="W4548" s="8"/>
      <c r="X4548" s="8"/>
      <c r="Y4548" s="9"/>
      <c r="Z4548" s="8"/>
      <c r="AA4548" s="8"/>
      <c r="AB4548" s="9"/>
      <c r="AD4548" s="8"/>
      <c r="AE4548" s="9"/>
      <c r="AF4548" s="8"/>
      <c r="AG4548" s="8"/>
      <c r="AH4548" s="3"/>
      <c r="AI4548" s="8"/>
    </row>
    <row r="4549" spans="1:35" s="10" customFormat="1" ht="18.95" customHeight="1" x14ac:dyDescent="0.25">
      <c r="A4549" s="8"/>
      <c r="B4549" s="8"/>
      <c r="C4549" s="8"/>
      <c r="D4549" s="9"/>
      <c r="E4549" s="8"/>
      <c r="F4549" s="8"/>
      <c r="G4549" s="9"/>
      <c r="H4549" s="8"/>
      <c r="I4549" s="8"/>
      <c r="J4549" s="9"/>
      <c r="K4549" s="8"/>
      <c r="L4549" s="8"/>
      <c r="M4549" s="9"/>
      <c r="N4549" s="8"/>
      <c r="O4549" s="8"/>
      <c r="P4549" s="9"/>
      <c r="Q4549" s="8"/>
      <c r="R4549" s="8"/>
      <c r="S4549" s="9"/>
      <c r="T4549" s="8"/>
      <c r="U4549" s="8"/>
      <c r="V4549" s="9"/>
      <c r="W4549" s="8"/>
      <c r="X4549" s="8"/>
      <c r="Y4549" s="9"/>
      <c r="Z4549" s="8"/>
      <c r="AA4549" s="8"/>
      <c r="AB4549" s="9"/>
      <c r="AD4549" s="8"/>
      <c r="AE4549" s="9"/>
      <c r="AF4549" s="8"/>
      <c r="AG4549" s="8"/>
      <c r="AH4549" s="3"/>
      <c r="AI4549" s="8"/>
    </row>
    <row r="4550" spans="1:35" s="10" customFormat="1" ht="18.95" customHeight="1" x14ac:dyDescent="0.25">
      <c r="A4550" s="8"/>
      <c r="B4550" s="8"/>
      <c r="C4550" s="8"/>
      <c r="D4550" s="9"/>
      <c r="E4550" s="8"/>
      <c r="F4550" s="8"/>
      <c r="G4550" s="9"/>
      <c r="H4550" s="8"/>
      <c r="I4550" s="8"/>
      <c r="J4550" s="9"/>
      <c r="K4550" s="8"/>
      <c r="L4550" s="8"/>
      <c r="M4550" s="9"/>
      <c r="N4550" s="8"/>
      <c r="O4550" s="8"/>
      <c r="P4550" s="9"/>
      <c r="Q4550" s="8"/>
      <c r="R4550" s="8"/>
      <c r="S4550" s="9"/>
      <c r="T4550" s="8"/>
      <c r="U4550" s="8"/>
      <c r="V4550" s="9"/>
      <c r="W4550" s="8"/>
      <c r="X4550" s="8"/>
      <c r="Y4550" s="9"/>
      <c r="Z4550" s="8"/>
      <c r="AA4550" s="8"/>
      <c r="AB4550" s="9"/>
      <c r="AD4550" s="8"/>
      <c r="AE4550" s="9"/>
      <c r="AF4550" s="8"/>
      <c r="AG4550" s="8"/>
      <c r="AH4550" s="3"/>
      <c r="AI4550" s="8"/>
    </row>
    <row r="4551" spans="1:35" s="10" customFormat="1" ht="18.95" customHeight="1" x14ac:dyDescent="0.25">
      <c r="A4551" s="8"/>
      <c r="B4551" s="8"/>
      <c r="C4551" s="8"/>
      <c r="D4551" s="9"/>
      <c r="E4551" s="8"/>
      <c r="F4551" s="8"/>
      <c r="G4551" s="9"/>
      <c r="H4551" s="8"/>
      <c r="I4551" s="8"/>
      <c r="J4551" s="9"/>
      <c r="K4551" s="8"/>
      <c r="L4551" s="8"/>
      <c r="M4551" s="9"/>
      <c r="N4551" s="8"/>
      <c r="O4551" s="8"/>
      <c r="P4551" s="9"/>
      <c r="Q4551" s="8"/>
      <c r="R4551" s="8"/>
      <c r="S4551" s="9"/>
      <c r="T4551" s="8"/>
      <c r="U4551" s="8"/>
      <c r="V4551" s="9"/>
      <c r="W4551" s="8"/>
      <c r="X4551" s="8"/>
      <c r="Y4551" s="9"/>
      <c r="Z4551" s="8"/>
      <c r="AA4551" s="8"/>
      <c r="AB4551" s="9"/>
      <c r="AD4551" s="8"/>
      <c r="AE4551" s="9"/>
      <c r="AF4551" s="8"/>
      <c r="AG4551" s="8"/>
      <c r="AH4551" s="3"/>
      <c r="AI4551" s="8"/>
    </row>
    <row r="4552" spans="1:35" s="10" customFormat="1" ht="18.95" customHeight="1" x14ac:dyDescent="0.25">
      <c r="A4552" s="8"/>
      <c r="B4552" s="8"/>
      <c r="C4552" s="8"/>
      <c r="D4552" s="9"/>
      <c r="E4552" s="8"/>
      <c r="F4552" s="8"/>
      <c r="G4552" s="9"/>
      <c r="H4552" s="8"/>
      <c r="I4552" s="8"/>
      <c r="J4552" s="9"/>
      <c r="K4552" s="8"/>
      <c r="L4552" s="8"/>
      <c r="M4552" s="9"/>
      <c r="N4552" s="8"/>
      <c r="O4552" s="8"/>
      <c r="P4552" s="9"/>
      <c r="Q4552" s="8"/>
      <c r="R4552" s="8"/>
      <c r="S4552" s="9"/>
      <c r="T4552" s="8"/>
      <c r="U4552" s="8"/>
      <c r="V4552" s="9"/>
      <c r="W4552" s="8"/>
      <c r="X4552" s="8"/>
      <c r="Y4552" s="9"/>
      <c r="Z4552" s="8"/>
      <c r="AA4552" s="8"/>
      <c r="AB4552" s="9"/>
      <c r="AD4552" s="8"/>
      <c r="AE4552" s="9"/>
      <c r="AF4552" s="8"/>
      <c r="AG4552" s="8"/>
      <c r="AH4552" s="3"/>
      <c r="AI4552" s="8"/>
    </row>
    <row r="4553" spans="1:35" s="10" customFormat="1" ht="18.95" customHeight="1" x14ac:dyDescent="0.25">
      <c r="A4553" s="8"/>
      <c r="B4553" s="8"/>
      <c r="C4553" s="8"/>
      <c r="D4553" s="9"/>
      <c r="E4553" s="8"/>
      <c r="F4553" s="8"/>
      <c r="G4553" s="9"/>
      <c r="H4553" s="8"/>
      <c r="I4553" s="8"/>
      <c r="J4553" s="9"/>
      <c r="K4553" s="8"/>
      <c r="L4553" s="8"/>
      <c r="M4553" s="9"/>
      <c r="N4553" s="8"/>
      <c r="O4553" s="8"/>
      <c r="P4553" s="9"/>
      <c r="Q4553" s="8"/>
      <c r="R4553" s="8"/>
      <c r="S4553" s="9"/>
      <c r="T4553" s="8"/>
      <c r="U4553" s="8"/>
      <c r="V4553" s="9"/>
      <c r="W4553" s="8"/>
      <c r="X4553" s="8"/>
      <c r="Y4553" s="9"/>
      <c r="Z4553" s="8"/>
      <c r="AA4553" s="8"/>
      <c r="AB4553" s="9"/>
      <c r="AD4553" s="8"/>
      <c r="AE4553" s="9"/>
      <c r="AF4553" s="8"/>
      <c r="AG4553" s="8"/>
      <c r="AH4553" s="3"/>
      <c r="AI4553" s="8"/>
    </row>
    <row r="4554" spans="1:35" s="10" customFormat="1" ht="18.95" customHeight="1" x14ac:dyDescent="0.25">
      <c r="A4554" s="8"/>
      <c r="B4554" s="8"/>
      <c r="C4554" s="8"/>
      <c r="D4554" s="9"/>
      <c r="E4554" s="8"/>
      <c r="F4554" s="8"/>
      <c r="G4554" s="9"/>
      <c r="H4554" s="8"/>
      <c r="I4554" s="8"/>
      <c r="J4554" s="9"/>
      <c r="K4554" s="8"/>
      <c r="L4554" s="8"/>
      <c r="M4554" s="9"/>
      <c r="N4554" s="8"/>
      <c r="O4554" s="8"/>
      <c r="P4554" s="9"/>
      <c r="Q4554" s="8"/>
      <c r="R4554" s="8"/>
      <c r="S4554" s="9"/>
      <c r="T4554" s="8"/>
      <c r="U4554" s="8"/>
      <c r="V4554" s="9"/>
      <c r="W4554" s="8"/>
      <c r="X4554" s="8"/>
      <c r="Y4554" s="9"/>
      <c r="Z4554" s="8"/>
      <c r="AA4554" s="8"/>
      <c r="AB4554" s="9"/>
      <c r="AD4554" s="8"/>
      <c r="AE4554" s="9"/>
      <c r="AF4554" s="8"/>
      <c r="AG4554" s="8"/>
      <c r="AH4554" s="3"/>
      <c r="AI4554" s="8"/>
    </row>
    <row r="4555" spans="1:35" s="10" customFormat="1" ht="18.95" customHeight="1" x14ac:dyDescent="0.25">
      <c r="A4555" s="8"/>
      <c r="B4555" s="8"/>
      <c r="C4555" s="8"/>
      <c r="D4555" s="9"/>
      <c r="E4555" s="8"/>
      <c r="F4555" s="8"/>
      <c r="G4555" s="9"/>
      <c r="H4555" s="8"/>
      <c r="I4555" s="8"/>
      <c r="J4555" s="9"/>
      <c r="K4555" s="8"/>
      <c r="L4555" s="8"/>
      <c r="M4555" s="9"/>
      <c r="N4555" s="8"/>
      <c r="O4555" s="8"/>
      <c r="P4555" s="9"/>
      <c r="Q4555" s="8"/>
      <c r="R4555" s="8"/>
      <c r="S4555" s="9"/>
      <c r="T4555" s="8"/>
      <c r="U4555" s="8"/>
      <c r="V4555" s="9"/>
      <c r="W4555" s="8"/>
      <c r="X4555" s="8"/>
      <c r="Y4555" s="9"/>
      <c r="Z4555" s="8"/>
      <c r="AA4555" s="8"/>
      <c r="AB4555" s="9"/>
      <c r="AD4555" s="8"/>
      <c r="AE4555" s="9"/>
      <c r="AF4555" s="8"/>
      <c r="AG4555" s="8"/>
      <c r="AH4555" s="3"/>
      <c r="AI4555" s="8"/>
    </row>
    <row r="4556" spans="1:35" s="10" customFormat="1" ht="18.95" customHeight="1" x14ac:dyDescent="0.25">
      <c r="A4556" s="8"/>
      <c r="B4556" s="8"/>
      <c r="C4556" s="8"/>
      <c r="D4556" s="9"/>
      <c r="E4556" s="8"/>
      <c r="F4556" s="8"/>
      <c r="G4556" s="9"/>
      <c r="H4556" s="8"/>
      <c r="I4556" s="8"/>
      <c r="J4556" s="9"/>
      <c r="K4556" s="8"/>
      <c r="L4556" s="8"/>
      <c r="M4556" s="9"/>
      <c r="N4556" s="8"/>
      <c r="O4556" s="8"/>
      <c r="P4556" s="9"/>
      <c r="Q4556" s="8"/>
      <c r="R4556" s="8"/>
      <c r="S4556" s="9"/>
      <c r="T4556" s="8"/>
      <c r="U4556" s="8"/>
      <c r="V4556" s="9"/>
      <c r="W4556" s="8"/>
      <c r="X4556" s="8"/>
      <c r="Y4556" s="9"/>
      <c r="Z4556" s="8"/>
      <c r="AA4556" s="8"/>
      <c r="AB4556" s="9"/>
      <c r="AD4556" s="8"/>
      <c r="AE4556" s="9"/>
      <c r="AF4556" s="8"/>
      <c r="AG4556" s="8"/>
      <c r="AH4556" s="3"/>
      <c r="AI4556" s="8"/>
    </row>
    <row r="4557" spans="1:35" s="10" customFormat="1" ht="18.95" customHeight="1" x14ac:dyDescent="0.25">
      <c r="A4557" s="8"/>
      <c r="B4557" s="8"/>
      <c r="C4557" s="8"/>
      <c r="D4557" s="9"/>
      <c r="E4557" s="8"/>
      <c r="F4557" s="8"/>
      <c r="G4557" s="9"/>
      <c r="H4557" s="8"/>
      <c r="I4557" s="8"/>
      <c r="J4557" s="9"/>
      <c r="K4557" s="8"/>
      <c r="L4557" s="8"/>
      <c r="M4557" s="9"/>
      <c r="N4557" s="8"/>
      <c r="O4557" s="8"/>
      <c r="P4557" s="9"/>
      <c r="Q4557" s="8"/>
      <c r="R4557" s="8"/>
      <c r="S4557" s="9"/>
      <c r="T4557" s="8"/>
      <c r="U4557" s="8"/>
      <c r="V4557" s="9"/>
      <c r="W4557" s="8"/>
      <c r="X4557" s="8"/>
      <c r="Y4557" s="9"/>
      <c r="Z4557" s="8"/>
      <c r="AA4557" s="8"/>
      <c r="AB4557" s="9"/>
      <c r="AD4557" s="8"/>
      <c r="AE4557" s="9"/>
      <c r="AF4557" s="8"/>
      <c r="AG4557" s="8"/>
      <c r="AH4557" s="3"/>
      <c r="AI4557" s="8"/>
    </row>
    <row r="4558" spans="1:35" s="10" customFormat="1" ht="18.95" customHeight="1" x14ac:dyDescent="0.25">
      <c r="A4558" s="8"/>
      <c r="B4558" s="8"/>
      <c r="C4558" s="8"/>
      <c r="D4558" s="9"/>
      <c r="E4558" s="8"/>
      <c r="F4558" s="8"/>
      <c r="G4558" s="9"/>
      <c r="H4558" s="8"/>
      <c r="I4558" s="8"/>
      <c r="J4558" s="9"/>
      <c r="K4558" s="8"/>
      <c r="L4558" s="8"/>
      <c r="M4558" s="9"/>
      <c r="N4558" s="8"/>
      <c r="O4558" s="8"/>
      <c r="P4558" s="9"/>
      <c r="Q4558" s="8"/>
      <c r="R4558" s="8"/>
      <c r="S4558" s="9"/>
      <c r="T4558" s="8"/>
      <c r="U4558" s="8"/>
      <c r="V4558" s="9"/>
      <c r="W4558" s="8"/>
      <c r="X4558" s="8"/>
      <c r="Y4558" s="9"/>
      <c r="Z4558" s="8"/>
      <c r="AA4558" s="8"/>
      <c r="AB4558" s="9"/>
      <c r="AD4558" s="8"/>
      <c r="AE4558" s="9"/>
      <c r="AF4558" s="8"/>
      <c r="AG4558" s="8"/>
      <c r="AH4558" s="3"/>
      <c r="AI4558" s="8"/>
    </row>
    <row r="4559" spans="1:35" s="10" customFormat="1" ht="18.95" customHeight="1" x14ac:dyDescent="0.25">
      <c r="A4559" s="8"/>
      <c r="B4559" s="8"/>
      <c r="C4559" s="8"/>
      <c r="D4559" s="9"/>
      <c r="E4559" s="8"/>
      <c r="F4559" s="8"/>
      <c r="G4559" s="9"/>
      <c r="H4559" s="8"/>
      <c r="I4559" s="8"/>
      <c r="J4559" s="9"/>
      <c r="K4559" s="8"/>
      <c r="L4559" s="8"/>
      <c r="M4559" s="9"/>
      <c r="N4559" s="8"/>
      <c r="O4559" s="8"/>
      <c r="P4559" s="9"/>
      <c r="Q4559" s="8"/>
      <c r="R4559" s="8"/>
      <c r="S4559" s="9"/>
      <c r="T4559" s="8"/>
      <c r="U4559" s="8"/>
      <c r="V4559" s="9"/>
      <c r="W4559" s="8"/>
      <c r="X4559" s="8"/>
      <c r="Y4559" s="9"/>
      <c r="Z4559" s="8"/>
      <c r="AA4559" s="8"/>
      <c r="AB4559" s="9"/>
      <c r="AD4559" s="8"/>
      <c r="AE4559" s="9"/>
      <c r="AF4559" s="8"/>
      <c r="AG4559" s="8"/>
      <c r="AH4559" s="3"/>
      <c r="AI4559" s="8"/>
    </row>
    <row r="4560" spans="1:35" s="10" customFormat="1" ht="18.95" customHeight="1" x14ac:dyDescent="0.25">
      <c r="A4560" s="8"/>
      <c r="B4560" s="8"/>
      <c r="C4560" s="8"/>
      <c r="D4560" s="9"/>
      <c r="E4560" s="8"/>
      <c r="F4560" s="8"/>
      <c r="G4560" s="9"/>
      <c r="H4560" s="8"/>
      <c r="I4560" s="8"/>
      <c r="J4560" s="9"/>
      <c r="K4560" s="8"/>
      <c r="L4560" s="8"/>
      <c r="M4560" s="9"/>
      <c r="N4560" s="8"/>
      <c r="O4560" s="8"/>
      <c r="P4560" s="9"/>
      <c r="Q4560" s="8"/>
      <c r="R4560" s="8"/>
      <c r="S4560" s="9"/>
      <c r="T4560" s="8"/>
      <c r="U4560" s="8"/>
      <c r="V4560" s="9"/>
      <c r="W4560" s="8"/>
      <c r="X4560" s="8"/>
      <c r="Y4560" s="9"/>
      <c r="Z4560" s="8"/>
      <c r="AA4560" s="8"/>
      <c r="AB4560" s="9"/>
      <c r="AD4560" s="8"/>
      <c r="AE4560" s="9"/>
      <c r="AF4560" s="8"/>
      <c r="AG4560" s="8"/>
      <c r="AH4560" s="3"/>
      <c r="AI4560" s="8"/>
    </row>
    <row r="4561" spans="1:35" s="10" customFormat="1" ht="18.95" customHeight="1" x14ac:dyDescent="0.25">
      <c r="A4561" s="8"/>
      <c r="B4561" s="8"/>
      <c r="C4561" s="8"/>
      <c r="D4561" s="9"/>
      <c r="E4561" s="8"/>
      <c r="F4561" s="8"/>
      <c r="G4561" s="9"/>
      <c r="H4561" s="8"/>
      <c r="I4561" s="8"/>
      <c r="J4561" s="9"/>
      <c r="K4561" s="8"/>
      <c r="L4561" s="8"/>
      <c r="M4561" s="9"/>
      <c r="N4561" s="8"/>
      <c r="O4561" s="8"/>
      <c r="P4561" s="9"/>
      <c r="Q4561" s="8"/>
      <c r="R4561" s="8"/>
      <c r="S4561" s="9"/>
      <c r="T4561" s="8"/>
      <c r="U4561" s="8"/>
      <c r="V4561" s="9"/>
      <c r="W4561" s="8"/>
      <c r="X4561" s="8"/>
      <c r="Y4561" s="9"/>
      <c r="Z4561" s="8"/>
      <c r="AA4561" s="8"/>
      <c r="AB4561" s="9"/>
      <c r="AD4561" s="8"/>
      <c r="AE4561" s="9"/>
      <c r="AF4561" s="8"/>
      <c r="AG4561" s="8"/>
      <c r="AH4561" s="3"/>
      <c r="AI4561" s="8"/>
    </row>
    <row r="4562" spans="1:35" s="10" customFormat="1" ht="18.95" customHeight="1" x14ac:dyDescent="0.25">
      <c r="A4562" s="8"/>
      <c r="B4562" s="8"/>
      <c r="C4562" s="8"/>
      <c r="D4562" s="9"/>
      <c r="E4562" s="8"/>
      <c r="F4562" s="8"/>
      <c r="G4562" s="9"/>
      <c r="H4562" s="8"/>
      <c r="I4562" s="8"/>
      <c r="J4562" s="9"/>
      <c r="K4562" s="8"/>
      <c r="L4562" s="8"/>
      <c r="M4562" s="9"/>
      <c r="N4562" s="8"/>
      <c r="O4562" s="8"/>
      <c r="P4562" s="9"/>
      <c r="Q4562" s="8"/>
      <c r="R4562" s="8"/>
      <c r="S4562" s="9"/>
      <c r="T4562" s="8"/>
      <c r="U4562" s="8"/>
      <c r="V4562" s="9"/>
      <c r="W4562" s="8"/>
      <c r="X4562" s="8"/>
      <c r="Y4562" s="9"/>
      <c r="Z4562" s="8"/>
      <c r="AA4562" s="8"/>
      <c r="AB4562" s="9"/>
      <c r="AD4562" s="8"/>
      <c r="AE4562" s="9"/>
      <c r="AF4562" s="8"/>
      <c r="AG4562" s="8"/>
      <c r="AH4562" s="3"/>
      <c r="AI4562" s="8"/>
    </row>
    <row r="4563" spans="1:35" s="10" customFormat="1" ht="18.95" customHeight="1" x14ac:dyDescent="0.25">
      <c r="A4563" s="8"/>
      <c r="B4563" s="8"/>
      <c r="C4563" s="8"/>
      <c r="D4563" s="9"/>
      <c r="E4563" s="8"/>
      <c r="F4563" s="8"/>
      <c r="G4563" s="9"/>
      <c r="H4563" s="8"/>
      <c r="I4563" s="8"/>
      <c r="J4563" s="9"/>
      <c r="K4563" s="8"/>
      <c r="L4563" s="8"/>
      <c r="M4563" s="9"/>
      <c r="N4563" s="8"/>
      <c r="O4563" s="8"/>
      <c r="P4563" s="9"/>
      <c r="Q4563" s="8"/>
      <c r="R4563" s="8"/>
      <c r="S4563" s="9"/>
      <c r="T4563" s="8"/>
      <c r="U4563" s="8"/>
      <c r="V4563" s="9"/>
      <c r="W4563" s="8"/>
      <c r="X4563" s="8"/>
      <c r="Y4563" s="9"/>
      <c r="Z4563" s="8"/>
      <c r="AA4563" s="8"/>
      <c r="AB4563" s="9"/>
      <c r="AD4563" s="8"/>
      <c r="AE4563" s="9"/>
      <c r="AF4563" s="8"/>
      <c r="AG4563" s="8"/>
      <c r="AH4563" s="3"/>
      <c r="AI4563" s="8"/>
    </row>
    <row r="4564" spans="1:35" s="10" customFormat="1" ht="18.95" customHeight="1" x14ac:dyDescent="0.25">
      <c r="A4564" s="8"/>
      <c r="B4564" s="8"/>
      <c r="C4564" s="8"/>
      <c r="D4564" s="9"/>
      <c r="E4564" s="8"/>
      <c r="F4564" s="8"/>
      <c r="G4564" s="9"/>
      <c r="H4564" s="8"/>
      <c r="I4564" s="8"/>
      <c r="J4564" s="9"/>
      <c r="K4564" s="8"/>
      <c r="L4564" s="8"/>
      <c r="M4564" s="9"/>
      <c r="N4564" s="8"/>
      <c r="O4564" s="8"/>
      <c r="P4564" s="9"/>
      <c r="Q4564" s="8"/>
      <c r="R4564" s="8"/>
      <c r="S4564" s="9"/>
      <c r="T4564" s="8"/>
      <c r="U4564" s="8"/>
      <c r="V4564" s="9"/>
      <c r="W4564" s="8"/>
      <c r="X4564" s="8"/>
      <c r="Y4564" s="9"/>
      <c r="Z4564" s="8"/>
      <c r="AA4564" s="8"/>
      <c r="AB4564" s="9"/>
      <c r="AD4564" s="8"/>
      <c r="AE4564" s="9"/>
      <c r="AF4564" s="8"/>
      <c r="AG4564" s="8"/>
      <c r="AH4564" s="3"/>
      <c r="AI4564" s="8"/>
    </row>
    <row r="4565" spans="1:35" s="10" customFormat="1" ht="18.95" customHeight="1" x14ac:dyDescent="0.25">
      <c r="A4565" s="8"/>
      <c r="B4565" s="8"/>
      <c r="C4565" s="8"/>
      <c r="D4565" s="9"/>
      <c r="E4565" s="8"/>
      <c r="F4565" s="8"/>
      <c r="G4565" s="9"/>
      <c r="H4565" s="8"/>
      <c r="I4565" s="8"/>
      <c r="J4565" s="9"/>
      <c r="K4565" s="8"/>
      <c r="L4565" s="8"/>
      <c r="M4565" s="9"/>
      <c r="N4565" s="8"/>
      <c r="O4565" s="8"/>
      <c r="P4565" s="9"/>
      <c r="Q4565" s="8"/>
      <c r="R4565" s="8"/>
      <c r="S4565" s="9"/>
      <c r="T4565" s="8"/>
      <c r="U4565" s="8"/>
      <c r="V4565" s="9"/>
      <c r="W4565" s="8"/>
      <c r="X4565" s="8"/>
      <c r="Y4565" s="9"/>
      <c r="Z4565" s="8"/>
      <c r="AA4565" s="8"/>
      <c r="AB4565" s="9"/>
      <c r="AD4565" s="8"/>
      <c r="AE4565" s="9"/>
      <c r="AF4565" s="8"/>
      <c r="AG4565" s="8"/>
      <c r="AH4565" s="3"/>
      <c r="AI4565" s="8"/>
    </row>
    <row r="4566" spans="1:35" s="10" customFormat="1" ht="18.95" customHeight="1" x14ac:dyDescent="0.25">
      <c r="A4566" s="8"/>
      <c r="B4566" s="8"/>
      <c r="C4566" s="8"/>
      <c r="D4566" s="9"/>
      <c r="E4566" s="8"/>
      <c r="F4566" s="8"/>
      <c r="G4566" s="9"/>
      <c r="H4566" s="8"/>
      <c r="I4566" s="8"/>
      <c r="J4566" s="9"/>
      <c r="K4566" s="8"/>
      <c r="L4566" s="8"/>
      <c r="M4566" s="9"/>
      <c r="N4566" s="8"/>
      <c r="O4566" s="8"/>
      <c r="P4566" s="9"/>
      <c r="Q4566" s="8"/>
      <c r="R4566" s="8"/>
      <c r="S4566" s="9"/>
      <c r="T4566" s="8"/>
      <c r="U4566" s="8"/>
      <c r="V4566" s="9"/>
      <c r="W4566" s="8"/>
      <c r="X4566" s="8"/>
      <c r="Y4566" s="9"/>
      <c r="Z4566" s="8"/>
      <c r="AA4566" s="8"/>
      <c r="AB4566" s="9"/>
      <c r="AD4566" s="8"/>
      <c r="AE4566" s="9"/>
      <c r="AF4566" s="8"/>
      <c r="AG4566" s="8"/>
      <c r="AH4566" s="3"/>
      <c r="AI4566" s="8"/>
    </row>
    <row r="4567" spans="1:35" s="10" customFormat="1" ht="18.95" customHeight="1" x14ac:dyDescent="0.25">
      <c r="A4567" s="8"/>
      <c r="B4567" s="8"/>
      <c r="C4567" s="8"/>
      <c r="D4567" s="9"/>
      <c r="E4567" s="8"/>
      <c r="F4567" s="8"/>
      <c r="G4567" s="9"/>
      <c r="H4567" s="8"/>
      <c r="I4567" s="8"/>
      <c r="J4567" s="9"/>
      <c r="K4567" s="8"/>
      <c r="L4567" s="8"/>
      <c r="M4567" s="9"/>
      <c r="N4567" s="8"/>
      <c r="O4567" s="8"/>
      <c r="P4567" s="9"/>
      <c r="Q4567" s="8"/>
      <c r="R4567" s="8"/>
      <c r="S4567" s="9"/>
      <c r="T4567" s="8"/>
      <c r="U4567" s="8"/>
      <c r="V4567" s="9"/>
      <c r="W4567" s="8"/>
      <c r="X4567" s="8"/>
      <c r="Y4567" s="9"/>
      <c r="Z4567" s="8"/>
      <c r="AA4567" s="8"/>
      <c r="AB4567" s="9"/>
      <c r="AD4567" s="8"/>
      <c r="AE4567" s="9"/>
      <c r="AF4567" s="8"/>
      <c r="AG4567" s="8"/>
      <c r="AH4567" s="3"/>
      <c r="AI4567" s="8"/>
    </row>
    <row r="4568" spans="1:35" s="10" customFormat="1" ht="18.95" customHeight="1" x14ac:dyDescent="0.25">
      <c r="A4568" s="8"/>
      <c r="B4568" s="8"/>
      <c r="C4568" s="8"/>
      <c r="D4568" s="9"/>
      <c r="E4568" s="8"/>
      <c r="F4568" s="8"/>
      <c r="G4568" s="9"/>
      <c r="H4568" s="8"/>
      <c r="I4568" s="8"/>
      <c r="J4568" s="9"/>
      <c r="K4568" s="8"/>
      <c r="L4568" s="8"/>
      <c r="M4568" s="9"/>
      <c r="N4568" s="8"/>
      <c r="O4568" s="8"/>
      <c r="P4568" s="9"/>
      <c r="Q4568" s="8"/>
      <c r="R4568" s="8"/>
      <c r="S4568" s="9"/>
      <c r="T4568" s="8"/>
      <c r="U4568" s="8"/>
      <c r="V4568" s="9"/>
      <c r="W4568" s="8"/>
      <c r="X4568" s="8"/>
      <c r="Y4568" s="9"/>
      <c r="Z4568" s="8"/>
      <c r="AA4568" s="8"/>
      <c r="AB4568" s="9"/>
      <c r="AD4568" s="8"/>
      <c r="AE4568" s="9"/>
      <c r="AF4568" s="8"/>
      <c r="AG4568" s="8"/>
      <c r="AH4568" s="3"/>
      <c r="AI4568" s="8"/>
    </row>
    <row r="4569" spans="1:35" s="10" customFormat="1" ht="18.95" customHeight="1" x14ac:dyDescent="0.25">
      <c r="A4569" s="8"/>
      <c r="B4569" s="8"/>
      <c r="C4569" s="8"/>
      <c r="D4569" s="9"/>
      <c r="E4569" s="8"/>
      <c r="F4569" s="8"/>
      <c r="G4569" s="9"/>
      <c r="H4569" s="8"/>
      <c r="I4569" s="8"/>
      <c r="J4569" s="9"/>
      <c r="K4569" s="8"/>
      <c r="L4569" s="8"/>
      <c r="M4569" s="9"/>
      <c r="N4569" s="8"/>
      <c r="O4569" s="8"/>
      <c r="P4569" s="9"/>
      <c r="Q4569" s="8"/>
      <c r="R4569" s="8"/>
      <c r="S4569" s="9"/>
      <c r="T4569" s="8"/>
      <c r="U4569" s="8"/>
      <c r="V4569" s="9"/>
      <c r="W4569" s="8"/>
      <c r="X4569" s="8"/>
      <c r="Y4569" s="9"/>
      <c r="Z4569" s="8"/>
      <c r="AA4569" s="8"/>
      <c r="AB4569" s="9"/>
      <c r="AD4569" s="8"/>
      <c r="AE4569" s="9"/>
      <c r="AF4569" s="8"/>
      <c r="AG4569" s="8"/>
      <c r="AH4569" s="3"/>
      <c r="AI4569" s="8"/>
    </row>
    <row r="4570" spans="1:35" s="10" customFormat="1" ht="18.95" customHeight="1" x14ac:dyDescent="0.25">
      <c r="A4570" s="8"/>
      <c r="B4570" s="8"/>
      <c r="C4570" s="8"/>
      <c r="D4570" s="9"/>
      <c r="E4570" s="8"/>
      <c r="F4570" s="8"/>
      <c r="G4570" s="9"/>
      <c r="H4570" s="8"/>
      <c r="I4570" s="8"/>
      <c r="J4570" s="9"/>
      <c r="K4570" s="8"/>
      <c r="L4570" s="8"/>
      <c r="M4570" s="9"/>
      <c r="N4570" s="8"/>
      <c r="O4570" s="8"/>
      <c r="P4570" s="9"/>
      <c r="Q4570" s="8"/>
      <c r="R4570" s="8"/>
      <c r="S4570" s="9"/>
      <c r="T4570" s="8"/>
      <c r="U4570" s="8"/>
      <c r="V4570" s="9"/>
      <c r="W4570" s="8"/>
      <c r="X4570" s="8"/>
      <c r="Y4570" s="9"/>
      <c r="Z4570" s="8"/>
      <c r="AA4570" s="8"/>
      <c r="AB4570" s="9"/>
      <c r="AD4570" s="8"/>
      <c r="AE4570" s="9"/>
      <c r="AF4570" s="8"/>
      <c r="AG4570" s="8"/>
      <c r="AH4570" s="3"/>
      <c r="AI4570" s="8"/>
    </row>
    <row r="4571" spans="1:35" s="10" customFormat="1" ht="18.95" customHeight="1" x14ac:dyDescent="0.25">
      <c r="A4571" s="8"/>
      <c r="B4571" s="8"/>
      <c r="C4571" s="8"/>
      <c r="D4571" s="9"/>
      <c r="E4571" s="8"/>
      <c r="F4571" s="8"/>
      <c r="G4571" s="9"/>
      <c r="H4571" s="8"/>
      <c r="I4571" s="8"/>
      <c r="J4571" s="9"/>
      <c r="K4571" s="8"/>
      <c r="L4571" s="8"/>
      <c r="M4571" s="9"/>
      <c r="N4571" s="8"/>
      <c r="O4571" s="8"/>
      <c r="P4571" s="9"/>
      <c r="Q4571" s="8"/>
      <c r="R4571" s="8"/>
      <c r="S4571" s="9"/>
      <c r="T4571" s="8"/>
      <c r="U4571" s="8"/>
      <c r="V4571" s="9"/>
      <c r="W4571" s="8"/>
      <c r="X4571" s="8"/>
      <c r="Y4571" s="9"/>
      <c r="Z4571" s="8"/>
      <c r="AA4571" s="8"/>
      <c r="AB4571" s="9"/>
      <c r="AD4571" s="8"/>
      <c r="AE4571" s="9"/>
      <c r="AF4571" s="8"/>
      <c r="AG4571" s="8"/>
      <c r="AH4571" s="3"/>
      <c r="AI4571" s="8"/>
    </row>
    <row r="4572" spans="1:35" s="10" customFormat="1" ht="18.95" customHeight="1" x14ac:dyDescent="0.25">
      <c r="A4572" s="8"/>
      <c r="B4572" s="8"/>
      <c r="C4572" s="8"/>
      <c r="D4572" s="9"/>
      <c r="E4572" s="8"/>
      <c r="F4572" s="8"/>
      <c r="G4572" s="9"/>
      <c r="H4572" s="8"/>
      <c r="I4572" s="8"/>
      <c r="J4572" s="9"/>
      <c r="K4572" s="8"/>
      <c r="L4572" s="8"/>
      <c r="M4572" s="9"/>
      <c r="N4572" s="8"/>
      <c r="O4572" s="8"/>
      <c r="P4572" s="9"/>
      <c r="Q4572" s="8"/>
      <c r="R4572" s="8"/>
      <c r="S4572" s="9"/>
      <c r="T4572" s="8"/>
      <c r="U4572" s="8"/>
      <c r="V4572" s="9"/>
      <c r="W4572" s="8"/>
      <c r="X4572" s="8"/>
      <c r="Y4572" s="9"/>
      <c r="Z4572" s="8"/>
      <c r="AA4572" s="8"/>
      <c r="AB4572" s="9"/>
      <c r="AD4572" s="8"/>
      <c r="AE4572" s="9"/>
      <c r="AF4572" s="8"/>
      <c r="AG4572" s="8"/>
      <c r="AH4572" s="3"/>
      <c r="AI4572" s="8"/>
    </row>
    <row r="4573" spans="1:35" s="10" customFormat="1" ht="18.95" customHeight="1" x14ac:dyDescent="0.25">
      <c r="A4573" s="8"/>
      <c r="B4573" s="8"/>
      <c r="C4573" s="8"/>
      <c r="D4573" s="9"/>
      <c r="E4573" s="8"/>
      <c r="F4573" s="8"/>
      <c r="G4573" s="9"/>
      <c r="H4573" s="8"/>
      <c r="I4573" s="8"/>
      <c r="J4573" s="9"/>
      <c r="K4573" s="8"/>
      <c r="L4573" s="8"/>
      <c r="M4573" s="9"/>
      <c r="N4573" s="8"/>
      <c r="O4573" s="8"/>
      <c r="P4573" s="9"/>
      <c r="Q4573" s="8"/>
      <c r="R4573" s="8"/>
      <c r="S4573" s="9"/>
      <c r="T4573" s="8"/>
      <c r="U4573" s="8"/>
      <c r="V4573" s="9"/>
      <c r="W4573" s="8"/>
      <c r="X4573" s="8"/>
      <c r="Y4573" s="9"/>
      <c r="Z4573" s="8"/>
      <c r="AA4573" s="8"/>
      <c r="AB4573" s="9"/>
      <c r="AD4573" s="8"/>
      <c r="AE4573" s="9"/>
      <c r="AF4573" s="8"/>
      <c r="AG4573" s="8"/>
      <c r="AH4573" s="3"/>
      <c r="AI4573" s="8"/>
    </row>
    <row r="4574" spans="1:35" s="10" customFormat="1" ht="18.95" customHeight="1" x14ac:dyDescent="0.25">
      <c r="A4574" s="8"/>
      <c r="B4574" s="8"/>
      <c r="C4574" s="8"/>
      <c r="D4574" s="9"/>
      <c r="E4574" s="8"/>
      <c r="F4574" s="8"/>
      <c r="G4574" s="9"/>
      <c r="H4574" s="8"/>
      <c r="I4574" s="8"/>
      <c r="J4574" s="9"/>
      <c r="K4574" s="8"/>
      <c r="L4574" s="8"/>
      <c r="M4574" s="9"/>
      <c r="N4574" s="8"/>
      <c r="O4574" s="8"/>
      <c r="P4574" s="9"/>
      <c r="Q4574" s="8"/>
      <c r="R4574" s="8"/>
      <c r="S4574" s="9"/>
      <c r="T4574" s="8"/>
      <c r="U4574" s="8"/>
      <c r="V4574" s="9"/>
      <c r="W4574" s="8"/>
      <c r="X4574" s="8"/>
      <c r="Y4574" s="9"/>
      <c r="Z4574" s="8"/>
      <c r="AA4574" s="8"/>
      <c r="AB4574" s="9"/>
      <c r="AD4574" s="8"/>
      <c r="AE4574" s="9"/>
      <c r="AF4574" s="8"/>
      <c r="AG4574" s="8"/>
      <c r="AH4574" s="3"/>
      <c r="AI4574" s="8"/>
    </row>
    <row r="4575" spans="1:35" s="10" customFormat="1" ht="18.95" customHeight="1" x14ac:dyDescent="0.25">
      <c r="A4575" s="8"/>
      <c r="B4575" s="8"/>
      <c r="C4575" s="8"/>
      <c r="D4575" s="9"/>
      <c r="E4575" s="8"/>
      <c r="F4575" s="8"/>
      <c r="G4575" s="9"/>
      <c r="H4575" s="8"/>
      <c r="I4575" s="8"/>
      <c r="J4575" s="9"/>
      <c r="K4575" s="8"/>
      <c r="L4575" s="8"/>
      <c r="M4575" s="9"/>
      <c r="N4575" s="8"/>
      <c r="O4575" s="8"/>
      <c r="P4575" s="9"/>
      <c r="Q4575" s="8"/>
      <c r="R4575" s="8"/>
      <c r="S4575" s="9"/>
      <c r="T4575" s="8"/>
      <c r="U4575" s="8"/>
      <c r="V4575" s="9"/>
      <c r="W4575" s="8"/>
      <c r="X4575" s="8"/>
      <c r="Y4575" s="9"/>
      <c r="Z4575" s="8"/>
      <c r="AA4575" s="8"/>
      <c r="AB4575" s="9"/>
      <c r="AD4575" s="8"/>
      <c r="AE4575" s="9"/>
      <c r="AF4575" s="8"/>
      <c r="AG4575" s="8"/>
      <c r="AH4575" s="3"/>
      <c r="AI4575" s="8"/>
    </row>
    <row r="4576" spans="1:35" s="10" customFormat="1" ht="18.95" customHeight="1" x14ac:dyDescent="0.25">
      <c r="A4576" s="8"/>
      <c r="B4576" s="8"/>
      <c r="C4576" s="8"/>
      <c r="D4576" s="9"/>
      <c r="E4576" s="8"/>
      <c r="F4576" s="8"/>
      <c r="G4576" s="9"/>
      <c r="H4576" s="8"/>
      <c r="I4576" s="8"/>
      <c r="J4576" s="9"/>
      <c r="K4576" s="8"/>
      <c r="L4576" s="8"/>
      <c r="M4576" s="9"/>
      <c r="N4576" s="8"/>
      <c r="O4576" s="8"/>
      <c r="P4576" s="9"/>
      <c r="Q4576" s="8"/>
      <c r="R4576" s="8"/>
      <c r="S4576" s="9"/>
      <c r="T4576" s="8"/>
      <c r="U4576" s="8"/>
      <c r="V4576" s="9"/>
      <c r="W4576" s="8"/>
      <c r="X4576" s="8"/>
      <c r="Y4576" s="9"/>
      <c r="Z4576" s="8"/>
      <c r="AA4576" s="8"/>
      <c r="AB4576" s="9"/>
      <c r="AD4576" s="8"/>
      <c r="AE4576" s="9"/>
      <c r="AF4576" s="8"/>
      <c r="AG4576" s="8"/>
      <c r="AH4576" s="3"/>
      <c r="AI4576" s="8"/>
    </row>
    <row r="4577" spans="1:35" s="10" customFormat="1" ht="18.95" customHeight="1" x14ac:dyDescent="0.25">
      <c r="A4577" s="8"/>
      <c r="B4577" s="8"/>
      <c r="C4577" s="8"/>
      <c r="D4577" s="9"/>
      <c r="E4577" s="8"/>
      <c r="F4577" s="8"/>
      <c r="G4577" s="9"/>
      <c r="H4577" s="8"/>
      <c r="I4577" s="8"/>
      <c r="J4577" s="9"/>
      <c r="K4577" s="8"/>
      <c r="L4577" s="8"/>
      <c r="M4577" s="9"/>
      <c r="N4577" s="8"/>
      <c r="O4577" s="8"/>
      <c r="P4577" s="9"/>
      <c r="Q4577" s="8"/>
      <c r="R4577" s="8"/>
      <c r="S4577" s="9"/>
      <c r="T4577" s="8"/>
      <c r="U4577" s="8"/>
      <c r="V4577" s="9"/>
      <c r="W4577" s="8"/>
      <c r="X4577" s="8"/>
      <c r="Y4577" s="9"/>
      <c r="Z4577" s="8"/>
      <c r="AA4577" s="8"/>
      <c r="AB4577" s="9"/>
      <c r="AD4577" s="8"/>
      <c r="AE4577" s="9"/>
      <c r="AF4577" s="8"/>
      <c r="AG4577" s="8"/>
      <c r="AH4577" s="3"/>
      <c r="AI4577" s="8"/>
    </row>
    <row r="4578" spans="1:35" s="10" customFormat="1" ht="18.95" customHeight="1" x14ac:dyDescent="0.25">
      <c r="A4578" s="8"/>
      <c r="B4578" s="8"/>
      <c r="C4578" s="8"/>
      <c r="D4578" s="9"/>
      <c r="E4578" s="8"/>
      <c r="F4578" s="8"/>
      <c r="G4578" s="9"/>
      <c r="H4578" s="8"/>
      <c r="I4578" s="8"/>
      <c r="J4578" s="9"/>
      <c r="K4578" s="8"/>
      <c r="L4578" s="8"/>
      <c r="M4578" s="9"/>
      <c r="N4578" s="8"/>
      <c r="O4578" s="8"/>
      <c r="P4578" s="9"/>
      <c r="Q4578" s="8"/>
      <c r="R4578" s="8"/>
      <c r="S4578" s="9"/>
      <c r="T4578" s="8"/>
      <c r="U4578" s="8"/>
      <c r="V4578" s="9"/>
      <c r="W4578" s="8"/>
      <c r="X4578" s="8"/>
      <c r="Y4578" s="9"/>
      <c r="Z4578" s="8"/>
      <c r="AA4578" s="8"/>
      <c r="AB4578" s="9"/>
      <c r="AD4578" s="8"/>
      <c r="AE4578" s="9"/>
      <c r="AF4578" s="8"/>
      <c r="AG4578" s="8"/>
      <c r="AH4578" s="3"/>
      <c r="AI4578" s="8"/>
    </row>
    <row r="4579" spans="1:35" s="10" customFormat="1" ht="18.95" customHeight="1" x14ac:dyDescent="0.25">
      <c r="A4579" s="8"/>
      <c r="B4579" s="8"/>
      <c r="C4579" s="8"/>
      <c r="D4579" s="9"/>
      <c r="E4579" s="8"/>
      <c r="F4579" s="8"/>
      <c r="G4579" s="9"/>
      <c r="H4579" s="8"/>
      <c r="I4579" s="8"/>
      <c r="J4579" s="9"/>
      <c r="K4579" s="8"/>
      <c r="L4579" s="8"/>
      <c r="M4579" s="9"/>
      <c r="N4579" s="8"/>
      <c r="O4579" s="8"/>
      <c r="P4579" s="9"/>
      <c r="Q4579" s="8"/>
      <c r="R4579" s="8"/>
      <c r="S4579" s="9"/>
      <c r="T4579" s="8"/>
      <c r="U4579" s="8"/>
      <c r="V4579" s="9"/>
      <c r="W4579" s="8"/>
      <c r="X4579" s="8"/>
      <c r="Y4579" s="9"/>
      <c r="Z4579" s="8"/>
      <c r="AA4579" s="8"/>
      <c r="AB4579" s="9"/>
      <c r="AD4579" s="8"/>
      <c r="AE4579" s="9"/>
      <c r="AF4579" s="8"/>
      <c r="AG4579" s="8"/>
      <c r="AH4579" s="3"/>
      <c r="AI4579" s="8"/>
    </row>
    <row r="4580" spans="1:35" s="10" customFormat="1" ht="18.95" customHeight="1" x14ac:dyDescent="0.25">
      <c r="A4580" s="8"/>
      <c r="B4580" s="8"/>
      <c r="C4580" s="8"/>
      <c r="D4580" s="9"/>
      <c r="E4580" s="8"/>
      <c r="F4580" s="8"/>
      <c r="G4580" s="9"/>
      <c r="H4580" s="8"/>
      <c r="I4580" s="8"/>
      <c r="J4580" s="9"/>
      <c r="K4580" s="8"/>
      <c r="L4580" s="8"/>
      <c r="M4580" s="9"/>
      <c r="N4580" s="8"/>
      <c r="O4580" s="8"/>
      <c r="P4580" s="9"/>
      <c r="Q4580" s="8"/>
      <c r="R4580" s="8"/>
      <c r="S4580" s="9"/>
      <c r="T4580" s="8"/>
      <c r="U4580" s="8"/>
      <c r="V4580" s="9"/>
      <c r="W4580" s="8"/>
      <c r="X4580" s="8"/>
      <c r="Y4580" s="9"/>
      <c r="Z4580" s="8"/>
      <c r="AA4580" s="8"/>
      <c r="AB4580" s="9"/>
      <c r="AD4580" s="8"/>
      <c r="AE4580" s="9"/>
      <c r="AF4580" s="8"/>
      <c r="AG4580" s="8"/>
      <c r="AH4580" s="3"/>
      <c r="AI4580" s="8"/>
    </row>
    <row r="4581" spans="1:35" s="10" customFormat="1" ht="18.95" customHeight="1" x14ac:dyDescent="0.25">
      <c r="A4581" s="8"/>
      <c r="B4581" s="8"/>
      <c r="C4581" s="8"/>
      <c r="D4581" s="9"/>
      <c r="E4581" s="8"/>
      <c r="F4581" s="8"/>
      <c r="G4581" s="9"/>
      <c r="H4581" s="8"/>
      <c r="I4581" s="8"/>
      <c r="J4581" s="9"/>
      <c r="K4581" s="8"/>
      <c r="L4581" s="8"/>
      <c r="M4581" s="9"/>
      <c r="N4581" s="8"/>
      <c r="O4581" s="8"/>
      <c r="P4581" s="9"/>
      <c r="Q4581" s="8"/>
      <c r="R4581" s="8"/>
      <c r="S4581" s="9"/>
      <c r="T4581" s="8"/>
      <c r="U4581" s="8"/>
      <c r="V4581" s="9"/>
      <c r="W4581" s="8"/>
      <c r="X4581" s="8"/>
      <c r="Y4581" s="9"/>
      <c r="Z4581" s="8"/>
      <c r="AA4581" s="8"/>
      <c r="AB4581" s="9"/>
      <c r="AD4581" s="8"/>
      <c r="AE4581" s="9"/>
      <c r="AF4581" s="8"/>
      <c r="AG4581" s="8"/>
      <c r="AH4581" s="3"/>
      <c r="AI4581" s="8"/>
    </row>
    <row r="4582" spans="1:35" s="10" customFormat="1" ht="18.95" customHeight="1" x14ac:dyDescent="0.25">
      <c r="A4582" s="8"/>
      <c r="B4582" s="8"/>
      <c r="C4582" s="8"/>
      <c r="D4582" s="9"/>
      <c r="E4582" s="8"/>
      <c r="F4582" s="8"/>
      <c r="G4582" s="9"/>
      <c r="H4582" s="8"/>
      <c r="I4582" s="8"/>
      <c r="J4582" s="9"/>
      <c r="K4582" s="8"/>
      <c r="L4582" s="8"/>
      <c r="M4582" s="9"/>
      <c r="N4582" s="8"/>
      <c r="O4582" s="8"/>
      <c r="P4582" s="9"/>
      <c r="Q4582" s="8"/>
      <c r="R4582" s="8"/>
      <c r="S4582" s="9"/>
      <c r="T4582" s="8"/>
      <c r="U4582" s="8"/>
      <c r="V4582" s="9"/>
      <c r="W4582" s="8"/>
      <c r="X4582" s="8"/>
      <c r="Y4582" s="9"/>
      <c r="Z4582" s="8"/>
      <c r="AA4582" s="8"/>
      <c r="AB4582" s="9"/>
      <c r="AD4582" s="8"/>
      <c r="AE4582" s="9"/>
      <c r="AF4582" s="8"/>
      <c r="AG4582" s="8"/>
      <c r="AH4582" s="3"/>
      <c r="AI4582" s="8"/>
    </row>
    <row r="4583" spans="1:35" s="10" customFormat="1" ht="18.95" customHeight="1" x14ac:dyDescent="0.25">
      <c r="A4583" s="8"/>
      <c r="B4583" s="8"/>
      <c r="C4583" s="8"/>
      <c r="D4583" s="9"/>
      <c r="E4583" s="8"/>
      <c r="F4583" s="8"/>
      <c r="G4583" s="9"/>
      <c r="H4583" s="8"/>
      <c r="I4583" s="8"/>
      <c r="J4583" s="9"/>
      <c r="K4583" s="8"/>
      <c r="L4583" s="8"/>
      <c r="M4583" s="9"/>
      <c r="N4583" s="8"/>
      <c r="O4583" s="8"/>
      <c r="P4583" s="9"/>
      <c r="Q4583" s="8"/>
      <c r="R4583" s="8"/>
      <c r="S4583" s="9"/>
      <c r="T4583" s="8"/>
      <c r="U4583" s="8"/>
      <c r="V4583" s="9"/>
      <c r="W4583" s="8"/>
      <c r="X4583" s="8"/>
      <c r="Y4583" s="9"/>
      <c r="Z4583" s="8"/>
      <c r="AA4583" s="8"/>
      <c r="AB4583" s="9"/>
      <c r="AD4583" s="8"/>
      <c r="AE4583" s="9"/>
      <c r="AF4583" s="8"/>
      <c r="AG4583" s="8"/>
      <c r="AH4583" s="3"/>
      <c r="AI4583" s="8"/>
    </row>
    <row r="4584" spans="1:35" s="10" customFormat="1" ht="18.95" customHeight="1" x14ac:dyDescent="0.25">
      <c r="A4584" s="8"/>
      <c r="B4584" s="8"/>
      <c r="C4584" s="8"/>
      <c r="D4584" s="9"/>
      <c r="E4584" s="8"/>
      <c r="F4584" s="8"/>
      <c r="G4584" s="9"/>
      <c r="H4584" s="8"/>
      <c r="I4584" s="8"/>
      <c r="J4584" s="9"/>
      <c r="K4584" s="8"/>
      <c r="L4584" s="8"/>
      <c r="M4584" s="9"/>
      <c r="N4584" s="8"/>
      <c r="O4584" s="8"/>
      <c r="P4584" s="9"/>
      <c r="Q4584" s="8"/>
      <c r="R4584" s="8"/>
      <c r="S4584" s="9"/>
      <c r="T4584" s="8"/>
      <c r="U4584" s="8"/>
      <c r="V4584" s="9"/>
      <c r="W4584" s="8"/>
      <c r="X4584" s="8"/>
      <c r="Y4584" s="9"/>
      <c r="Z4584" s="8"/>
      <c r="AA4584" s="8"/>
      <c r="AB4584" s="9"/>
      <c r="AD4584" s="8"/>
      <c r="AE4584" s="9"/>
      <c r="AF4584" s="8"/>
      <c r="AG4584" s="8"/>
      <c r="AH4584" s="3"/>
      <c r="AI4584" s="8"/>
    </row>
    <row r="4585" spans="1:35" s="10" customFormat="1" ht="18.95" customHeight="1" x14ac:dyDescent="0.25">
      <c r="A4585" s="8"/>
      <c r="B4585" s="8"/>
      <c r="C4585" s="8"/>
      <c r="D4585" s="9"/>
      <c r="E4585" s="8"/>
      <c r="F4585" s="8"/>
      <c r="G4585" s="9"/>
      <c r="H4585" s="8"/>
      <c r="I4585" s="8"/>
      <c r="J4585" s="9"/>
      <c r="K4585" s="8"/>
      <c r="L4585" s="8"/>
      <c r="M4585" s="9"/>
      <c r="N4585" s="8"/>
      <c r="O4585" s="8"/>
      <c r="P4585" s="9"/>
      <c r="Q4585" s="8"/>
      <c r="R4585" s="8"/>
      <c r="S4585" s="9"/>
      <c r="T4585" s="8"/>
      <c r="U4585" s="8"/>
      <c r="V4585" s="9"/>
      <c r="W4585" s="8"/>
      <c r="X4585" s="8"/>
      <c r="Y4585" s="9"/>
      <c r="Z4585" s="8"/>
      <c r="AA4585" s="8"/>
      <c r="AB4585" s="9"/>
      <c r="AD4585" s="8"/>
      <c r="AE4585" s="9"/>
      <c r="AF4585" s="8"/>
      <c r="AG4585" s="8"/>
      <c r="AH4585" s="3"/>
      <c r="AI4585" s="8"/>
    </row>
    <row r="4586" spans="1:35" s="10" customFormat="1" ht="18.95" customHeight="1" x14ac:dyDescent="0.25">
      <c r="A4586" s="8"/>
      <c r="B4586" s="8"/>
      <c r="C4586" s="8"/>
      <c r="D4586" s="9"/>
      <c r="E4586" s="8"/>
      <c r="F4586" s="8"/>
      <c r="G4586" s="9"/>
      <c r="H4586" s="8"/>
      <c r="I4586" s="8"/>
      <c r="J4586" s="9"/>
      <c r="K4586" s="8"/>
      <c r="L4586" s="8"/>
      <c r="M4586" s="9"/>
      <c r="N4586" s="8"/>
      <c r="O4586" s="8"/>
      <c r="P4586" s="9"/>
      <c r="Q4586" s="8"/>
      <c r="R4586" s="8"/>
      <c r="S4586" s="9"/>
      <c r="T4586" s="8"/>
      <c r="U4586" s="8"/>
      <c r="V4586" s="9"/>
      <c r="W4586" s="8"/>
      <c r="X4586" s="8"/>
      <c r="Y4586" s="9"/>
      <c r="Z4586" s="8"/>
      <c r="AA4586" s="8"/>
      <c r="AB4586" s="9"/>
      <c r="AD4586" s="8"/>
      <c r="AE4586" s="9"/>
      <c r="AF4586" s="8"/>
      <c r="AG4586" s="8"/>
      <c r="AH4586" s="3"/>
      <c r="AI4586" s="8"/>
    </row>
    <row r="4587" spans="1:35" s="10" customFormat="1" ht="18.95" customHeight="1" x14ac:dyDescent="0.25">
      <c r="A4587" s="8"/>
      <c r="B4587" s="8"/>
      <c r="C4587" s="8"/>
      <c r="D4587" s="9"/>
      <c r="E4587" s="8"/>
      <c r="F4587" s="8"/>
      <c r="G4587" s="9"/>
      <c r="H4587" s="8"/>
      <c r="I4587" s="8"/>
      <c r="J4587" s="9"/>
      <c r="K4587" s="8"/>
      <c r="L4587" s="8"/>
      <c r="M4587" s="9"/>
      <c r="N4587" s="8"/>
      <c r="O4587" s="8"/>
      <c r="P4587" s="9"/>
      <c r="Q4587" s="8"/>
      <c r="R4587" s="8"/>
      <c r="S4587" s="9"/>
      <c r="T4587" s="8"/>
      <c r="U4587" s="8"/>
      <c r="V4587" s="9"/>
      <c r="W4587" s="8"/>
      <c r="X4587" s="8"/>
      <c r="Y4587" s="9"/>
      <c r="Z4587" s="8"/>
      <c r="AA4587" s="8"/>
      <c r="AB4587" s="9"/>
      <c r="AD4587" s="8"/>
      <c r="AE4587" s="9"/>
      <c r="AF4587" s="8"/>
      <c r="AG4587" s="8"/>
      <c r="AH4587" s="3"/>
      <c r="AI4587" s="8"/>
    </row>
    <row r="4588" spans="1:35" s="10" customFormat="1" ht="18.95" customHeight="1" x14ac:dyDescent="0.25">
      <c r="A4588" s="8"/>
      <c r="B4588" s="8"/>
      <c r="C4588" s="8"/>
      <c r="D4588" s="9"/>
      <c r="E4588" s="8"/>
      <c r="F4588" s="8"/>
      <c r="G4588" s="9"/>
      <c r="H4588" s="8"/>
      <c r="I4588" s="8"/>
      <c r="J4588" s="9"/>
      <c r="K4588" s="8"/>
      <c r="L4588" s="8"/>
      <c r="M4588" s="9"/>
      <c r="N4588" s="8"/>
      <c r="O4588" s="8"/>
      <c r="P4588" s="9"/>
      <c r="Q4588" s="8"/>
      <c r="R4588" s="8"/>
      <c r="S4588" s="9"/>
      <c r="T4588" s="8"/>
      <c r="U4588" s="8"/>
      <c r="V4588" s="9"/>
      <c r="W4588" s="8"/>
      <c r="X4588" s="8"/>
      <c r="Y4588" s="9"/>
      <c r="Z4588" s="8"/>
      <c r="AA4588" s="8"/>
      <c r="AB4588" s="9"/>
      <c r="AD4588" s="8"/>
      <c r="AE4588" s="9"/>
      <c r="AF4588" s="8"/>
      <c r="AG4588" s="8"/>
      <c r="AH4588" s="3"/>
      <c r="AI4588" s="8"/>
    </row>
    <row r="4589" spans="1:35" s="10" customFormat="1" ht="18.95" customHeight="1" x14ac:dyDescent="0.25">
      <c r="A4589" s="8"/>
      <c r="B4589" s="8"/>
      <c r="C4589" s="8"/>
      <c r="D4589" s="9"/>
      <c r="E4589" s="8"/>
      <c r="F4589" s="8"/>
      <c r="G4589" s="9"/>
      <c r="H4589" s="8"/>
      <c r="I4589" s="8"/>
      <c r="J4589" s="9"/>
      <c r="K4589" s="8"/>
      <c r="L4589" s="8"/>
      <c r="M4589" s="9"/>
      <c r="N4589" s="8"/>
      <c r="O4589" s="8"/>
      <c r="P4589" s="9"/>
      <c r="Q4589" s="8"/>
      <c r="R4589" s="8"/>
      <c r="S4589" s="9"/>
      <c r="T4589" s="8"/>
      <c r="U4589" s="8"/>
      <c r="V4589" s="9"/>
      <c r="W4589" s="8"/>
      <c r="X4589" s="8"/>
      <c r="Y4589" s="9"/>
      <c r="Z4589" s="8"/>
      <c r="AA4589" s="8"/>
      <c r="AB4589" s="9"/>
      <c r="AD4589" s="8"/>
      <c r="AE4589" s="9"/>
      <c r="AF4589" s="8"/>
      <c r="AG4589" s="8"/>
      <c r="AH4589" s="3"/>
      <c r="AI4589" s="8"/>
    </row>
    <row r="4590" spans="1:35" s="10" customFormat="1" ht="18.95" customHeight="1" x14ac:dyDescent="0.25">
      <c r="A4590" s="8"/>
      <c r="B4590" s="8"/>
      <c r="C4590" s="8"/>
      <c r="D4590" s="9"/>
      <c r="E4590" s="8"/>
      <c r="F4590" s="8"/>
      <c r="G4590" s="9"/>
      <c r="H4590" s="8"/>
      <c r="I4590" s="8"/>
      <c r="J4590" s="9"/>
      <c r="K4590" s="8"/>
      <c r="L4590" s="8"/>
      <c r="M4590" s="9"/>
      <c r="N4590" s="8"/>
      <c r="O4590" s="8"/>
      <c r="P4590" s="9"/>
      <c r="Q4590" s="8"/>
      <c r="R4590" s="8"/>
      <c r="S4590" s="9"/>
      <c r="T4590" s="8"/>
      <c r="U4590" s="8"/>
      <c r="V4590" s="9"/>
      <c r="W4590" s="8"/>
      <c r="X4590" s="8"/>
      <c r="Y4590" s="9"/>
      <c r="Z4590" s="8"/>
      <c r="AA4590" s="8"/>
      <c r="AB4590" s="9"/>
      <c r="AD4590" s="8"/>
      <c r="AE4590" s="9"/>
      <c r="AF4590" s="8"/>
      <c r="AG4590" s="8"/>
      <c r="AH4590" s="3"/>
      <c r="AI4590" s="8"/>
    </row>
    <row r="4591" spans="1:35" s="10" customFormat="1" ht="18.95" customHeight="1" x14ac:dyDescent="0.25">
      <c r="A4591" s="8"/>
      <c r="B4591" s="8"/>
      <c r="C4591" s="8"/>
      <c r="D4591" s="9"/>
      <c r="E4591" s="8"/>
      <c r="F4591" s="8"/>
      <c r="G4591" s="9"/>
      <c r="H4591" s="8"/>
      <c r="I4591" s="8"/>
      <c r="J4591" s="9"/>
      <c r="K4591" s="8"/>
      <c r="L4591" s="8"/>
      <c r="M4591" s="9"/>
      <c r="N4591" s="8"/>
      <c r="O4591" s="8"/>
      <c r="P4591" s="9"/>
      <c r="Q4591" s="8"/>
      <c r="R4591" s="8"/>
      <c r="S4591" s="9"/>
      <c r="T4591" s="8"/>
      <c r="U4591" s="8"/>
      <c r="V4591" s="9"/>
      <c r="W4591" s="8"/>
      <c r="X4591" s="8"/>
      <c r="Y4591" s="9"/>
      <c r="Z4591" s="8"/>
      <c r="AA4591" s="8"/>
      <c r="AB4591" s="9"/>
      <c r="AD4591" s="8"/>
      <c r="AE4591" s="9"/>
      <c r="AF4591" s="8"/>
      <c r="AG4591" s="8"/>
      <c r="AH4591" s="3"/>
      <c r="AI4591" s="8"/>
    </row>
    <row r="4592" spans="1:35" s="10" customFormat="1" ht="18.95" customHeight="1" x14ac:dyDescent="0.25">
      <c r="A4592" s="8"/>
      <c r="B4592" s="8"/>
      <c r="C4592" s="8"/>
      <c r="D4592" s="9"/>
      <c r="E4592" s="8"/>
      <c r="F4592" s="8"/>
      <c r="G4592" s="9"/>
      <c r="H4592" s="8"/>
      <c r="I4592" s="8"/>
      <c r="J4592" s="9"/>
      <c r="K4592" s="8"/>
      <c r="L4592" s="8"/>
      <c r="M4592" s="9"/>
      <c r="N4592" s="8"/>
      <c r="O4592" s="8"/>
      <c r="P4592" s="9"/>
      <c r="Q4592" s="8"/>
      <c r="R4592" s="8"/>
      <c r="S4592" s="9"/>
      <c r="T4592" s="8"/>
      <c r="U4592" s="8"/>
      <c r="V4592" s="9"/>
      <c r="W4592" s="8"/>
      <c r="X4592" s="8"/>
      <c r="Y4592" s="9"/>
      <c r="Z4592" s="8"/>
      <c r="AA4592" s="8"/>
      <c r="AB4592" s="9"/>
      <c r="AD4592" s="8"/>
      <c r="AE4592" s="9"/>
      <c r="AF4592" s="8"/>
      <c r="AG4592" s="8"/>
      <c r="AH4592" s="3"/>
      <c r="AI4592" s="8"/>
    </row>
    <row r="4593" spans="1:35" s="10" customFormat="1" ht="18.95" customHeight="1" x14ac:dyDescent="0.25">
      <c r="A4593" s="8"/>
      <c r="B4593" s="8"/>
      <c r="C4593" s="8"/>
      <c r="D4593" s="9"/>
      <c r="E4593" s="8"/>
      <c r="F4593" s="8"/>
      <c r="G4593" s="9"/>
      <c r="H4593" s="8"/>
      <c r="I4593" s="8"/>
      <c r="J4593" s="9"/>
      <c r="K4593" s="8"/>
      <c r="L4593" s="8"/>
      <c r="M4593" s="9"/>
      <c r="N4593" s="8"/>
      <c r="O4593" s="8"/>
      <c r="P4593" s="9"/>
      <c r="Q4593" s="8"/>
      <c r="R4593" s="8"/>
      <c r="S4593" s="9"/>
      <c r="T4593" s="8"/>
      <c r="U4593" s="8"/>
      <c r="V4593" s="9"/>
      <c r="W4593" s="8"/>
      <c r="X4593" s="8"/>
      <c r="Y4593" s="9"/>
      <c r="Z4593" s="8"/>
      <c r="AA4593" s="8"/>
      <c r="AB4593" s="9"/>
      <c r="AD4593" s="8"/>
      <c r="AE4593" s="9"/>
      <c r="AF4593" s="8"/>
      <c r="AG4593" s="8"/>
      <c r="AH4593" s="3"/>
      <c r="AI4593" s="8"/>
    </row>
    <row r="4594" spans="1:35" s="10" customFormat="1" ht="18.95" customHeight="1" x14ac:dyDescent="0.25">
      <c r="A4594" s="8"/>
      <c r="B4594" s="8"/>
      <c r="C4594" s="8"/>
      <c r="D4594" s="9"/>
      <c r="E4594" s="8"/>
      <c r="F4594" s="8"/>
      <c r="G4594" s="9"/>
      <c r="H4594" s="8"/>
      <c r="I4594" s="8"/>
      <c r="J4594" s="9"/>
      <c r="K4594" s="8"/>
      <c r="L4594" s="8"/>
      <c r="M4594" s="9"/>
      <c r="N4594" s="8"/>
      <c r="O4594" s="8"/>
      <c r="P4594" s="9"/>
      <c r="Q4594" s="8"/>
      <c r="R4594" s="8"/>
      <c r="S4594" s="9"/>
      <c r="T4594" s="8"/>
      <c r="U4594" s="8"/>
      <c r="V4594" s="9"/>
      <c r="W4594" s="8"/>
      <c r="X4594" s="8"/>
      <c r="Y4594" s="9"/>
      <c r="Z4594" s="8"/>
      <c r="AA4594" s="8"/>
      <c r="AB4594" s="9"/>
      <c r="AD4594" s="8"/>
      <c r="AE4594" s="9"/>
      <c r="AF4594" s="8"/>
      <c r="AG4594" s="8"/>
      <c r="AH4594" s="3"/>
      <c r="AI4594" s="8"/>
    </row>
    <row r="4595" spans="1:35" s="10" customFormat="1" ht="18.95" customHeight="1" x14ac:dyDescent="0.25">
      <c r="A4595" s="8"/>
      <c r="B4595" s="8"/>
      <c r="C4595" s="8"/>
      <c r="D4595" s="9"/>
      <c r="E4595" s="8"/>
      <c r="F4595" s="8"/>
      <c r="G4595" s="9"/>
      <c r="H4595" s="8"/>
      <c r="I4595" s="8"/>
      <c r="J4595" s="9"/>
      <c r="K4595" s="8"/>
      <c r="L4595" s="8"/>
      <c r="M4595" s="9"/>
      <c r="N4595" s="8"/>
      <c r="O4595" s="8"/>
      <c r="P4595" s="9"/>
      <c r="Q4595" s="8"/>
      <c r="R4595" s="8"/>
      <c r="S4595" s="9"/>
      <c r="T4595" s="8"/>
      <c r="U4595" s="8"/>
      <c r="V4595" s="9"/>
      <c r="W4595" s="8"/>
      <c r="X4595" s="8"/>
      <c r="Y4595" s="9"/>
      <c r="Z4595" s="8"/>
      <c r="AA4595" s="8"/>
      <c r="AB4595" s="9"/>
      <c r="AD4595" s="8"/>
      <c r="AE4595" s="9"/>
      <c r="AF4595" s="8"/>
      <c r="AG4595" s="8"/>
      <c r="AH4595" s="3"/>
      <c r="AI4595" s="8"/>
    </row>
    <row r="4596" spans="1:35" s="10" customFormat="1" ht="18.95" customHeight="1" x14ac:dyDescent="0.25">
      <c r="A4596" s="8"/>
      <c r="B4596" s="8"/>
      <c r="C4596" s="8"/>
      <c r="D4596" s="9"/>
      <c r="E4596" s="8"/>
      <c r="F4596" s="8"/>
      <c r="G4596" s="9"/>
      <c r="H4596" s="8"/>
      <c r="I4596" s="8"/>
      <c r="J4596" s="9"/>
      <c r="K4596" s="8"/>
      <c r="L4596" s="8"/>
      <c r="M4596" s="9"/>
      <c r="N4596" s="8"/>
      <c r="O4596" s="8"/>
      <c r="P4596" s="9"/>
      <c r="Q4596" s="8"/>
      <c r="R4596" s="8"/>
      <c r="S4596" s="9"/>
      <c r="T4596" s="8"/>
      <c r="U4596" s="8"/>
      <c r="V4596" s="9"/>
      <c r="W4596" s="8"/>
      <c r="X4596" s="8"/>
      <c r="Y4596" s="9"/>
      <c r="Z4596" s="8"/>
      <c r="AA4596" s="8"/>
      <c r="AB4596" s="9"/>
      <c r="AD4596" s="8"/>
      <c r="AE4596" s="9"/>
      <c r="AF4596" s="8"/>
      <c r="AG4596" s="8"/>
      <c r="AH4596" s="3"/>
      <c r="AI4596" s="8"/>
    </row>
    <row r="4597" spans="1:35" s="10" customFormat="1" ht="18.95" customHeight="1" x14ac:dyDescent="0.25">
      <c r="A4597" s="8"/>
      <c r="B4597" s="8"/>
      <c r="C4597" s="8"/>
      <c r="D4597" s="9"/>
      <c r="E4597" s="8"/>
      <c r="F4597" s="8"/>
      <c r="G4597" s="9"/>
      <c r="H4597" s="8"/>
      <c r="I4597" s="8"/>
      <c r="J4597" s="9"/>
      <c r="K4597" s="8"/>
      <c r="L4597" s="8"/>
      <c r="M4597" s="9"/>
      <c r="N4597" s="8"/>
      <c r="O4597" s="8"/>
      <c r="P4597" s="9"/>
      <c r="Q4597" s="8"/>
      <c r="R4597" s="8"/>
      <c r="S4597" s="9"/>
      <c r="T4597" s="8"/>
      <c r="U4597" s="8"/>
      <c r="V4597" s="9"/>
      <c r="W4597" s="8"/>
      <c r="X4597" s="8"/>
      <c r="Y4597" s="9"/>
      <c r="Z4597" s="8"/>
      <c r="AA4597" s="8"/>
      <c r="AB4597" s="9"/>
      <c r="AD4597" s="8"/>
      <c r="AE4597" s="9"/>
      <c r="AF4597" s="8"/>
      <c r="AG4597" s="8"/>
      <c r="AH4597" s="3"/>
      <c r="AI4597" s="8"/>
    </row>
    <row r="4598" spans="1:35" s="10" customFormat="1" ht="18.95" customHeight="1" x14ac:dyDescent="0.25">
      <c r="A4598" s="8"/>
      <c r="B4598" s="8"/>
      <c r="C4598" s="8"/>
      <c r="D4598" s="9"/>
      <c r="E4598" s="8"/>
      <c r="F4598" s="8"/>
      <c r="G4598" s="9"/>
      <c r="H4598" s="8"/>
      <c r="I4598" s="8"/>
      <c r="J4598" s="9"/>
      <c r="K4598" s="8"/>
      <c r="L4598" s="8"/>
      <c r="M4598" s="9"/>
      <c r="N4598" s="8"/>
      <c r="O4598" s="8"/>
      <c r="P4598" s="9"/>
      <c r="Q4598" s="8"/>
      <c r="R4598" s="8"/>
      <c r="S4598" s="9"/>
      <c r="T4598" s="8"/>
      <c r="U4598" s="8"/>
      <c r="V4598" s="9"/>
      <c r="W4598" s="8"/>
      <c r="X4598" s="8"/>
      <c r="Y4598" s="9"/>
      <c r="Z4598" s="8"/>
      <c r="AA4598" s="8"/>
      <c r="AB4598" s="9"/>
      <c r="AD4598" s="8"/>
      <c r="AE4598" s="9"/>
      <c r="AF4598" s="8"/>
      <c r="AG4598" s="8"/>
      <c r="AH4598" s="3"/>
      <c r="AI4598" s="8"/>
    </row>
    <row r="4599" spans="1:35" s="10" customFormat="1" ht="18.95" customHeight="1" x14ac:dyDescent="0.25">
      <c r="A4599" s="8"/>
      <c r="B4599" s="8"/>
      <c r="C4599" s="8"/>
      <c r="D4599" s="9"/>
      <c r="E4599" s="8"/>
      <c r="F4599" s="8"/>
      <c r="G4599" s="9"/>
      <c r="H4599" s="8"/>
      <c r="I4599" s="8"/>
      <c r="J4599" s="9"/>
      <c r="K4599" s="8"/>
      <c r="L4599" s="8"/>
      <c r="M4599" s="9"/>
      <c r="N4599" s="8"/>
      <c r="O4599" s="8"/>
      <c r="P4599" s="9"/>
      <c r="Q4599" s="8"/>
      <c r="R4599" s="8"/>
      <c r="S4599" s="9"/>
      <c r="T4599" s="8"/>
      <c r="U4599" s="8"/>
      <c r="V4599" s="9"/>
      <c r="W4599" s="8"/>
      <c r="X4599" s="8"/>
      <c r="Y4599" s="9"/>
      <c r="Z4599" s="8"/>
      <c r="AA4599" s="8"/>
      <c r="AB4599" s="9"/>
      <c r="AD4599" s="8"/>
      <c r="AE4599" s="9"/>
      <c r="AF4599" s="8"/>
      <c r="AG4599" s="8"/>
      <c r="AH4599" s="3"/>
      <c r="AI4599" s="8"/>
    </row>
    <row r="4600" spans="1:35" s="10" customFormat="1" ht="18.95" customHeight="1" x14ac:dyDescent="0.25">
      <c r="A4600" s="8"/>
      <c r="B4600" s="8"/>
      <c r="C4600" s="8"/>
      <c r="D4600" s="9"/>
      <c r="E4600" s="8"/>
      <c r="F4600" s="8"/>
      <c r="G4600" s="9"/>
      <c r="H4600" s="8"/>
      <c r="I4600" s="8"/>
      <c r="J4600" s="9"/>
      <c r="K4600" s="8"/>
      <c r="L4600" s="8"/>
      <c r="M4600" s="9"/>
      <c r="N4600" s="8"/>
      <c r="O4600" s="8"/>
      <c r="P4600" s="9"/>
      <c r="Q4600" s="8"/>
      <c r="R4600" s="8"/>
      <c r="S4600" s="9"/>
      <c r="T4600" s="8"/>
      <c r="U4600" s="8"/>
      <c r="V4600" s="9"/>
      <c r="W4600" s="8"/>
      <c r="X4600" s="8"/>
      <c r="Y4600" s="9"/>
      <c r="Z4600" s="8"/>
      <c r="AA4600" s="8"/>
      <c r="AB4600" s="9"/>
      <c r="AD4600" s="8"/>
      <c r="AE4600" s="9"/>
      <c r="AF4600" s="8"/>
      <c r="AG4600" s="8"/>
      <c r="AH4600" s="3"/>
      <c r="AI4600" s="8"/>
    </row>
    <row r="4601" spans="1:35" s="10" customFormat="1" ht="18.95" customHeight="1" x14ac:dyDescent="0.25">
      <c r="A4601" s="8"/>
      <c r="B4601" s="8"/>
      <c r="C4601" s="8"/>
      <c r="D4601" s="9"/>
      <c r="E4601" s="8"/>
      <c r="F4601" s="8"/>
      <c r="G4601" s="9"/>
      <c r="H4601" s="8"/>
      <c r="I4601" s="8"/>
      <c r="J4601" s="9"/>
      <c r="K4601" s="8"/>
      <c r="L4601" s="8"/>
      <c r="M4601" s="9"/>
      <c r="N4601" s="8"/>
      <c r="O4601" s="8"/>
      <c r="P4601" s="9"/>
      <c r="Q4601" s="8"/>
      <c r="R4601" s="8"/>
      <c r="S4601" s="9"/>
      <c r="T4601" s="8"/>
      <c r="U4601" s="8"/>
      <c r="V4601" s="9"/>
      <c r="W4601" s="8"/>
      <c r="X4601" s="8"/>
      <c r="Y4601" s="9"/>
      <c r="Z4601" s="8"/>
      <c r="AA4601" s="8"/>
      <c r="AB4601" s="9"/>
      <c r="AD4601" s="8"/>
      <c r="AE4601" s="9"/>
      <c r="AF4601" s="8"/>
      <c r="AG4601" s="8"/>
      <c r="AH4601" s="3"/>
      <c r="AI4601" s="8"/>
    </row>
    <row r="4602" spans="1:35" s="10" customFormat="1" ht="18.95" customHeight="1" x14ac:dyDescent="0.25">
      <c r="A4602" s="8"/>
      <c r="B4602" s="8"/>
      <c r="C4602" s="8"/>
      <c r="D4602" s="9"/>
      <c r="E4602" s="8"/>
      <c r="F4602" s="8"/>
      <c r="G4602" s="9"/>
      <c r="H4602" s="8"/>
      <c r="I4602" s="8"/>
      <c r="J4602" s="9"/>
      <c r="K4602" s="8"/>
      <c r="L4602" s="8"/>
      <c r="M4602" s="9"/>
      <c r="N4602" s="8"/>
      <c r="O4602" s="8"/>
      <c r="P4602" s="9"/>
      <c r="Q4602" s="8"/>
      <c r="R4602" s="8"/>
      <c r="S4602" s="9"/>
      <c r="T4602" s="8"/>
      <c r="U4602" s="8"/>
      <c r="V4602" s="9"/>
      <c r="W4602" s="8"/>
      <c r="X4602" s="8"/>
      <c r="Y4602" s="9"/>
      <c r="Z4602" s="8"/>
      <c r="AA4602" s="8"/>
      <c r="AB4602" s="9"/>
      <c r="AD4602" s="8"/>
      <c r="AE4602" s="9"/>
      <c r="AF4602" s="8"/>
      <c r="AG4602" s="8"/>
      <c r="AH4602" s="3"/>
      <c r="AI4602" s="8"/>
    </row>
    <row r="4603" spans="1:35" s="10" customFormat="1" ht="18.95" customHeight="1" x14ac:dyDescent="0.25">
      <c r="A4603" s="8"/>
      <c r="B4603" s="8"/>
      <c r="C4603" s="8"/>
      <c r="D4603" s="9"/>
      <c r="E4603" s="8"/>
      <c r="F4603" s="8"/>
      <c r="G4603" s="9"/>
      <c r="H4603" s="8"/>
      <c r="I4603" s="8"/>
      <c r="J4603" s="9"/>
      <c r="K4603" s="8"/>
      <c r="L4603" s="8"/>
      <c r="M4603" s="9"/>
      <c r="N4603" s="8"/>
      <c r="O4603" s="8"/>
      <c r="P4603" s="9"/>
      <c r="Q4603" s="8"/>
      <c r="R4603" s="8"/>
      <c r="S4603" s="9"/>
      <c r="T4603" s="8"/>
      <c r="U4603" s="8"/>
      <c r="V4603" s="9"/>
      <c r="W4603" s="8"/>
      <c r="X4603" s="8"/>
      <c r="Y4603" s="9"/>
      <c r="Z4603" s="8"/>
      <c r="AA4603" s="8"/>
      <c r="AB4603" s="9"/>
      <c r="AD4603" s="8"/>
      <c r="AE4603" s="9"/>
      <c r="AF4603" s="8"/>
      <c r="AG4603" s="8"/>
      <c r="AH4603" s="3"/>
      <c r="AI4603" s="8"/>
    </row>
    <row r="4604" spans="1:35" s="10" customFormat="1" ht="18.95" customHeight="1" x14ac:dyDescent="0.25">
      <c r="A4604" s="8"/>
      <c r="B4604" s="8"/>
      <c r="C4604" s="8"/>
      <c r="D4604" s="9"/>
      <c r="E4604" s="8"/>
      <c r="F4604" s="8"/>
      <c r="G4604" s="9"/>
      <c r="H4604" s="8"/>
      <c r="I4604" s="8"/>
      <c r="J4604" s="9"/>
      <c r="K4604" s="8"/>
      <c r="L4604" s="8"/>
      <c r="M4604" s="9"/>
      <c r="N4604" s="8"/>
      <c r="O4604" s="8"/>
      <c r="P4604" s="9"/>
      <c r="Q4604" s="8"/>
      <c r="R4604" s="8"/>
      <c r="S4604" s="9"/>
      <c r="T4604" s="8"/>
      <c r="U4604" s="8"/>
      <c r="V4604" s="9"/>
      <c r="W4604" s="8"/>
      <c r="X4604" s="8"/>
      <c r="Y4604" s="9"/>
      <c r="Z4604" s="8"/>
      <c r="AA4604" s="8"/>
      <c r="AB4604" s="9"/>
      <c r="AD4604" s="8"/>
      <c r="AE4604" s="9"/>
      <c r="AF4604" s="8"/>
      <c r="AG4604" s="8"/>
      <c r="AH4604" s="3"/>
      <c r="AI4604" s="8"/>
    </row>
    <row r="4605" spans="1:35" s="10" customFormat="1" ht="18.95" customHeight="1" x14ac:dyDescent="0.25">
      <c r="A4605" s="8"/>
      <c r="B4605" s="8"/>
      <c r="C4605" s="8"/>
      <c r="D4605" s="9"/>
      <c r="E4605" s="8"/>
      <c r="F4605" s="8"/>
      <c r="G4605" s="9"/>
      <c r="H4605" s="8"/>
      <c r="I4605" s="8"/>
      <c r="J4605" s="9"/>
      <c r="K4605" s="8"/>
      <c r="L4605" s="8"/>
      <c r="M4605" s="9"/>
      <c r="N4605" s="8"/>
      <c r="O4605" s="8"/>
      <c r="P4605" s="9"/>
      <c r="Q4605" s="8"/>
      <c r="R4605" s="8"/>
      <c r="S4605" s="9"/>
      <c r="T4605" s="8"/>
      <c r="U4605" s="8"/>
      <c r="V4605" s="9"/>
      <c r="W4605" s="8"/>
      <c r="X4605" s="8"/>
      <c r="Y4605" s="9"/>
      <c r="Z4605" s="8"/>
      <c r="AA4605" s="8"/>
      <c r="AB4605" s="9"/>
      <c r="AD4605" s="8"/>
      <c r="AE4605" s="9"/>
      <c r="AF4605" s="8"/>
      <c r="AG4605" s="8"/>
      <c r="AH4605" s="3"/>
      <c r="AI4605" s="8"/>
    </row>
    <row r="4606" spans="1:35" s="10" customFormat="1" ht="18.95" customHeight="1" x14ac:dyDescent="0.25">
      <c r="A4606" s="8"/>
      <c r="B4606" s="8"/>
      <c r="C4606" s="8"/>
      <c r="D4606" s="9"/>
      <c r="E4606" s="8"/>
      <c r="F4606" s="8"/>
      <c r="G4606" s="9"/>
      <c r="H4606" s="8"/>
      <c r="I4606" s="8"/>
      <c r="J4606" s="9"/>
      <c r="K4606" s="8"/>
      <c r="L4606" s="8"/>
      <c r="M4606" s="9"/>
      <c r="N4606" s="8"/>
      <c r="O4606" s="8"/>
      <c r="P4606" s="9"/>
      <c r="Q4606" s="8"/>
      <c r="R4606" s="8"/>
      <c r="S4606" s="9"/>
      <c r="T4606" s="8"/>
      <c r="U4606" s="8"/>
      <c r="V4606" s="9"/>
      <c r="W4606" s="8"/>
      <c r="X4606" s="8"/>
      <c r="Y4606" s="9"/>
      <c r="Z4606" s="8"/>
      <c r="AA4606" s="8"/>
      <c r="AB4606" s="9"/>
      <c r="AD4606" s="8"/>
      <c r="AE4606" s="9"/>
      <c r="AF4606" s="8"/>
      <c r="AG4606" s="8"/>
      <c r="AH4606" s="3"/>
      <c r="AI4606" s="8"/>
    </row>
    <row r="4607" spans="1:35" s="10" customFormat="1" ht="18.95" customHeight="1" x14ac:dyDescent="0.25">
      <c r="A4607" s="8"/>
      <c r="B4607" s="8"/>
      <c r="C4607" s="8"/>
      <c r="D4607" s="9"/>
      <c r="E4607" s="8"/>
      <c r="F4607" s="8"/>
      <c r="G4607" s="9"/>
      <c r="H4607" s="8"/>
      <c r="I4607" s="8"/>
      <c r="J4607" s="9"/>
      <c r="K4607" s="8"/>
      <c r="L4607" s="8"/>
      <c r="M4607" s="9"/>
      <c r="N4607" s="8"/>
      <c r="O4607" s="8"/>
      <c r="P4607" s="9"/>
      <c r="Q4607" s="8"/>
      <c r="R4607" s="8"/>
      <c r="S4607" s="9"/>
      <c r="T4607" s="8"/>
      <c r="U4607" s="8"/>
      <c r="V4607" s="9"/>
      <c r="W4607" s="8"/>
      <c r="X4607" s="8"/>
      <c r="Y4607" s="9"/>
      <c r="Z4607" s="8"/>
      <c r="AA4607" s="8"/>
      <c r="AB4607" s="9"/>
      <c r="AD4607" s="8"/>
      <c r="AE4607" s="9"/>
      <c r="AF4607" s="8"/>
      <c r="AG4607" s="8"/>
      <c r="AH4607" s="3"/>
      <c r="AI4607" s="8"/>
    </row>
    <row r="4608" spans="1:35" s="10" customFormat="1" ht="18.95" customHeight="1" x14ac:dyDescent="0.25">
      <c r="A4608" s="8"/>
      <c r="B4608" s="8"/>
      <c r="C4608" s="8"/>
      <c r="D4608" s="9"/>
      <c r="E4608" s="8"/>
      <c r="F4608" s="8"/>
      <c r="G4608" s="9"/>
      <c r="H4608" s="8"/>
      <c r="I4608" s="8"/>
      <c r="J4608" s="9"/>
      <c r="K4608" s="8"/>
      <c r="L4608" s="8"/>
      <c r="M4608" s="9"/>
      <c r="N4608" s="8"/>
      <c r="O4608" s="8"/>
      <c r="P4608" s="9"/>
      <c r="Q4608" s="8"/>
      <c r="R4608" s="8"/>
      <c r="S4608" s="9"/>
      <c r="T4608" s="8"/>
      <c r="U4608" s="8"/>
      <c r="V4608" s="9"/>
      <c r="W4608" s="8"/>
      <c r="X4608" s="8"/>
      <c r="Y4608" s="9"/>
      <c r="Z4608" s="8"/>
      <c r="AA4608" s="8"/>
      <c r="AB4608" s="9"/>
      <c r="AD4608" s="8"/>
      <c r="AE4608" s="9"/>
      <c r="AF4608" s="8"/>
      <c r="AG4608" s="8"/>
      <c r="AH4608" s="3"/>
      <c r="AI4608" s="8"/>
    </row>
    <row r="4609" spans="1:35" s="10" customFormat="1" ht="18.95" customHeight="1" x14ac:dyDescent="0.25">
      <c r="A4609" s="8"/>
      <c r="B4609" s="8"/>
      <c r="C4609" s="8"/>
      <c r="D4609" s="9"/>
      <c r="E4609" s="8"/>
      <c r="F4609" s="8"/>
      <c r="G4609" s="9"/>
      <c r="H4609" s="8"/>
      <c r="I4609" s="8"/>
      <c r="J4609" s="9"/>
      <c r="K4609" s="8"/>
      <c r="L4609" s="8"/>
      <c r="M4609" s="9"/>
      <c r="N4609" s="8"/>
      <c r="O4609" s="8"/>
      <c r="P4609" s="9"/>
      <c r="Q4609" s="8"/>
      <c r="R4609" s="8"/>
      <c r="S4609" s="9"/>
      <c r="T4609" s="8"/>
      <c r="U4609" s="8"/>
      <c r="V4609" s="9"/>
      <c r="W4609" s="8"/>
      <c r="X4609" s="8"/>
      <c r="Y4609" s="9"/>
      <c r="Z4609" s="8"/>
      <c r="AA4609" s="8"/>
      <c r="AB4609" s="9"/>
      <c r="AD4609" s="8"/>
      <c r="AE4609" s="9"/>
      <c r="AF4609" s="8"/>
      <c r="AG4609" s="8"/>
      <c r="AH4609" s="3"/>
      <c r="AI4609" s="8"/>
    </row>
    <row r="4610" spans="1:35" s="10" customFormat="1" ht="18.95" customHeight="1" x14ac:dyDescent="0.25">
      <c r="A4610" s="8"/>
      <c r="B4610" s="8"/>
      <c r="C4610" s="8"/>
      <c r="D4610" s="9"/>
      <c r="E4610" s="8"/>
      <c r="F4610" s="8"/>
      <c r="G4610" s="9"/>
      <c r="H4610" s="8"/>
      <c r="I4610" s="8"/>
      <c r="J4610" s="9"/>
      <c r="K4610" s="8"/>
      <c r="L4610" s="8"/>
      <c r="M4610" s="9"/>
      <c r="N4610" s="8"/>
      <c r="O4610" s="8"/>
      <c r="P4610" s="9"/>
      <c r="Q4610" s="8"/>
      <c r="R4610" s="8"/>
      <c r="S4610" s="9"/>
      <c r="T4610" s="8"/>
      <c r="U4610" s="8"/>
      <c r="V4610" s="9"/>
      <c r="W4610" s="8"/>
      <c r="X4610" s="8"/>
      <c r="Y4610" s="9"/>
      <c r="Z4610" s="8"/>
      <c r="AA4610" s="8"/>
      <c r="AB4610" s="9"/>
      <c r="AD4610" s="8"/>
      <c r="AE4610" s="9"/>
      <c r="AF4610" s="8"/>
      <c r="AG4610" s="8"/>
      <c r="AH4610" s="3"/>
      <c r="AI4610" s="8"/>
    </row>
    <row r="4611" spans="1:35" s="10" customFormat="1" ht="18.95" customHeight="1" x14ac:dyDescent="0.25">
      <c r="A4611" s="8"/>
      <c r="B4611" s="8"/>
      <c r="C4611" s="8"/>
      <c r="D4611" s="9"/>
      <c r="E4611" s="8"/>
      <c r="F4611" s="8"/>
      <c r="G4611" s="9"/>
      <c r="H4611" s="8"/>
      <c r="I4611" s="8"/>
      <c r="J4611" s="9"/>
      <c r="K4611" s="8"/>
      <c r="L4611" s="8"/>
      <c r="M4611" s="9"/>
      <c r="N4611" s="8"/>
      <c r="O4611" s="8"/>
      <c r="P4611" s="9"/>
      <c r="Q4611" s="8"/>
      <c r="R4611" s="8"/>
      <c r="S4611" s="9"/>
      <c r="T4611" s="8"/>
      <c r="U4611" s="8"/>
      <c r="V4611" s="9"/>
      <c r="W4611" s="8"/>
      <c r="X4611" s="8"/>
      <c r="Y4611" s="9"/>
      <c r="Z4611" s="8"/>
      <c r="AA4611" s="8"/>
      <c r="AB4611" s="9"/>
      <c r="AD4611" s="8"/>
      <c r="AE4611" s="9"/>
      <c r="AF4611" s="8"/>
      <c r="AG4611" s="8"/>
      <c r="AH4611" s="3"/>
      <c r="AI4611" s="8"/>
    </row>
    <row r="4612" spans="1:35" s="10" customFormat="1" ht="18.95" customHeight="1" x14ac:dyDescent="0.25">
      <c r="A4612" s="8"/>
      <c r="B4612" s="8"/>
      <c r="C4612" s="8"/>
      <c r="D4612" s="9"/>
      <c r="E4612" s="8"/>
      <c r="F4612" s="8"/>
      <c r="G4612" s="9"/>
      <c r="H4612" s="8"/>
      <c r="I4612" s="8"/>
      <c r="J4612" s="9"/>
      <c r="K4612" s="8"/>
      <c r="L4612" s="8"/>
      <c r="M4612" s="9"/>
      <c r="N4612" s="8"/>
      <c r="O4612" s="8"/>
      <c r="P4612" s="9"/>
      <c r="Q4612" s="8"/>
      <c r="R4612" s="8"/>
      <c r="S4612" s="9"/>
      <c r="T4612" s="8"/>
      <c r="U4612" s="8"/>
      <c r="V4612" s="9"/>
      <c r="W4612" s="8"/>
      <c r="X4612" s="8"/>
      <c r="Y4612" s="9"/>
      <c r="Z4612" s="8"/>
      <c r="AA4612" s="8"/>
      <c r="AB4612" s="9"/>
      <c r="AD4612" s="8"/>
      <c r="AE4612" s="9"/>
      <c r="AF4612" s="8"/>
      <c r="AG4612" s="8"/>
      <c r="AH4612" s="3"/>
      <c r="AI4612" s="8"/>
    </row>
    <row r="4613" spans="1:35" s="10" customFormat="1" ht="18.95" customHeight="1" x14ac:dyDescent="0.25">
      <c r="A4613" s="8"/>
      <c r="B4613" s="8"/>
      <c r="C4613" s="8"/>
      <c r="D4613" s="9"/>
      <c r="E4613" s="8"/>
      <c r="F4613" s="8"/>
      <c r="G4613" s="9"/>
      <c r="H4613" s="8"/>
      <c r="I4613" s="8"/>
      <c r="J4613" s="9"/>
      <c r="K4613" s="8"/>
      <c r="L4613" s="8"/>
      <c r="M4613" s="9"/>
      <c r="N4613" s="8"/>
      <c r="O4613" s="8"/>
      <c r="P4613" s="9"/>
      <c r="Q4613" s="8"/>
      <c r="R4613" s="8"/>
      <c r="S4613" s="9"/>
      <c r="T4613" s="8"/>
      <c r="U4613" s="8"/>
      <c r="V4613" s="9"/>
      <c r="W4613" s="8"/>
      <c r="X4613" s="8"/>
      <c r="Y4613" s="9"/>
      <c r="Z4613" s="8"/>
      <c r="AA4613" s="8"/>
      <c r="AB4613" s="9"/>
      <c r="AD4613" s="8"/>
      <c r="AE4613" s="9"/>
      <c r="AF4613" s="8"/>
      <c r="AG4613" s="8"/>
      <c r="AH4613" s="3"/>
      <c r="AI4613" s="8"/>
    </row>
    <row r="4614" spans="1:35" s="10" customFormat="1" ht="18.95" customHeight="1" x14ac:dyDescent="0.25">
      <c r="A4614" s="8"/>
      <c r="B4614" s="8"/>
      <c r="C4614" s="8"/>
      <c r="D4614" s="9"/>
      <c r="E4614" s="8"/>
      <c r="F4614" s="8"/>
      <c r="G4614" s="9"/>
      <c r="H4614" s="8"/>
      <c r="I4614" s="8"/>
      <c r="J4614" s="9"/>
      <c r="K4614" s="8"/>
      <c r="L4614" s="8"/>
      <c r="M4614" s="9"/>
      <c r="N4614" s="8"/>
      <c r="O4614" s="8"/>
      <c r="P4614" s="9"/>
      <c r="Q4614" s="8"/>
      <c r="R4614" s="8"/>
      <c r="S4614" s="9"/>
      <c r="T4614" s="8"/>
      <c r="U4614" s="8"/>
      <c r="V4614" s="9"/>
      <c r="W4614" s="8"/>
      <c r="X4614" s="8"/>
      <c r="Y4614" s="9"/>
      <c r="Z4614" s="8"/>
      <c r="AA4614" s="8"/>
      <c r="AB4614" s="9"/>
      <c r="AD4614" s="8"/>
      <c r="AE4614" s="9"/>
      <c r="AF4614" s="8"/>
      <c r="AG4614" s="8"/>
      <c r="AH4614" s="3"/>
      <c r="AI4614" s="8"/>
    </row>
    <row r="4615" spans="1:35" s="10" customFormat="1" ht="18.95" customHeight="1" x14ac:dyDescent="0.25">
      <c r="A4615" s="8"/>
      <c r="B4615" s="8"/>
      <c r="C4615" s="8"/>
      <c r="D4615" s="9"/>
      <c r="E4615" s="8"/>
      <c r="F4615" s="8"/>
      <c r="G4615" s="9"/>
      <c r="H4615" s="8"/>
      <c r="I4615" s="8"/>
      <c r="J4615" s="9"/>
      <c r="K4615" s="8"/>
      <c r="L4615" s="8"/>
      <c r="M4615" s="9"/>
      <c r="N4615" s="8"/>
      <c r="O4615" s="8"/>
      <c r="P4615" s="9"/>
      <c r="Q4615" s="8"/>
      <c r="R4615" s="8"/>
      <c r="S4615" s="9"/>
      <c r="T4615" s="8"/>
      <c r="U4615" s="8"/>
      <c r="V4615" s="9"/>
      <c r="W4615" s="8"/>
      <c r="X4615" s="8"/>
      <c r="Y4615" s="9"/>
      <c r="Z4615" s="8"/>
      <c r="AA4615" s="8"/>
      <c r="AB4615" s="9"/>
      <c r="AD4615" s="8"/>
      <c r="AE4615" s="9"/>
      <c r="AF4615" s="8"/>
      <c r="AG4615" s="8"/>
      <c r="AH4615" s="3"/>
      <c r="AI4615" s="8"/>
    </row>
    <row r="4616" spans="1:35" s="10" customFormat="1" ht="18.95" customHeight="1" x14ac:dyDescent="0.25">
      <c r="A4616" s="8"/>
      <c r="B4616" s="8"/>
      <c r="C4616" s="8"/>
      <c r="D4616" s="9"/>
      <c r="E4616" s="8"/>
      <c r="F4616" s="8"/>
      <c r="G4616" s="9"/>
      <c r="H4616" s="8"/>
      <c r="I4616" s="8"/>
      <c r="J4616" s="9"/>
      <c r="K4616" s="8"/>
      <c r="L4616" s="8"/>
      <c r="M4616" s="9"/>
      <c r="N4616" s="8"/>
      <c r="O4616" s="8"/>
      <c r="P4616" s="9"/>
      <c r="Q4616" s="8"/>
      <c r="R4616" s="8"/>
      <c r="S4616" s="9"/>
      <c r="T4616" s="8"/>
      <c r="U4616" s="8"/>
      <c r="V4616" s="9"/>
      <c r="W4616" s="8"/>
      <c r="X4616" s="8"/>
      <c r="Y4616" s="9"/>
      <c r="Z4616" s="8"/>
      <c r="AA4616" s="8"/>
      <c r="AB4616" s="9"/>
      <c r="AD4616" s="8"/>
      <c r="AE4616" s="9"/>
      <c r="AF4616" s="8"/>
      <c r="AG4616" s="8"/>
      <c r="AH4616" s="3"/>
      <c r="AI4616" s="8"/>
    </row>
    <row r="4617" spans="1:35" s="10" customFormat="1" ht="18.95" customHeight="1" x14ac:dyDescent="0.25">
      <c r="A4617" s="8"/>
      <c r="B4617" s="8"/>
      <c r="C4617" s="8"/>
      <c r="D4617" s="9"/>
      <c r="E4617" s="8"/>
      <c r="F4617" s="8"/>
      <c r="G4617" s="9"/>
      <c r="H4617" s="8"/>
      <c r="I4617" s="8"/>
      <c r="J4617" s="9"/>
      <c r="K4617" s="8"/>
      <c r="L4617" s="8"/>
      <c r="M4617" s="9"/>
      <c r="N4617" s="8"/>
      <c r="O4617" s="8"/>
      <c r="P4617" s="9"/>
      <c r="Q4617" s="8"/>
      <c r="R4617" s="8"/>
      <c r="S4617" s="9"/>
      <c r="T4617" s="8"/>
      <c r="U4617" s="8"/>
      <c r="V4617" s="9"/>
      <c r="W4617" s="8"/>
      <c r="X4617" s="8"/>
      <c r="Y4617" s="9"/>
      <c r="Z4617" s="8"/>
      <c r="AA4617" s="8"/>
      <c r="AB4617" s="9"/>
      <c r="AD4617" s="8"/>
      <c r="AE4617" s="9"/>
      <c r="AF4617" s="8"/>
      <c r="AG4617" s="8"/>
      <c r="AH4617" s="3"/>
      <c r="AI4617" s="8"/>
    </row>
    <row r="4618" spans="1:35" s="10" customFormat="1" ht="18.95" customHeight="1" x14ac:dyDescent="0.25">
      <c r="A4618" s="8"/>
      <c r="B4618" s="8"/>
      <c r="C4618" s="8"/>
      <c r="D4618" s="9"/>
      <c r="E4618" s="8"/>
      <c r="F4618" s="8"/>
      <c r="G4618" s="9"/>
      <c r="H4618" s="8"/>
      <c r="I4618" s="8"/>
      <c r="J4618" s="9"/>
      <c r="K4618" s="8"/>
      <c r="L4618" s="8"/>
      <c r="M4618" s="9"/>
      <c r="N4618" s="8"/>
      <c r="O4618" s="8"/>
      <c r="P4618" s="9"/>
      <c r="Q4618" s="8"/>
      <c r="R4618" s="8"/>
      <c r="S4618" s="9"/>
      <c r="T4618" s="8"/>
      <c r="U4618" s="8"/>
      <c r="V4618" s="9"/>
      <c r="W4618" s="8"/>
      <c r="X4618" s="8"/>
      <c r="Y4618" s="9"/>
      <c r="Z4618" s="8"/>
      <c r="AA4618" s="8"/>
      <c r="AB4618" s="9"/>
      <c r="AD4618" s="8"/>
      <c r="AE4618" s="9"/>
      <c r="AF4618" s="8"/>
      <c r="AG4618" s="8"/>
      <c r="AH4618" s="3"/>
      <c r="AI4618" s="8"/>
    </row>
    <row r="4619" spans="1:35" s="10" customFormat="1" ht="18.95" customHeight="1" x14ac:dyDescent="0.25">
      <c r="A4619" s="8"/>
      <c r="B4619" s="8"/>
      <c r="C4619" s="8"/>
      <c r="D4619" s="9"/>
      <c r="E4619" s="8"/>
      <c r="F4619" s="8"/>
      <c r="G4619" s="9"/>
      <c r="H4619" s="8"/>
      <c r="I4619" s="8"/>
      <c r="J4619" s="9"/>
      <c r="K4619" s="8"/>
      <c r="L4619" s="8"/>
      <c r="M4619" s="9"/>
      <c r="N4619" s="8"/>
      <c r="O4619" s="8"/>
      <c r="P4619" s="9"/>
      <c r="Q4619" s="8"/>
      <c r="R4619" s="8"/>
      <c r="S4619" s="9"/>
      <c r="T4619" s="8"/>
      <c r="U4619" s="8"/>
      <c r="V4619" s="9"/>
      <c r="W4619" s="8"/>
      <c r="X4619" s="8"/>
      <c r="Y4619" s="9"/>
      <c r="Z4619" s="8"/>
      <c r="AA4619" s="8"/>
      <c r="AB4619" s="9"/>
      <c r="AD4619" s="8"/>
      <c r="AE4619" s="9"/>
      <c r="AF4619" s="8"/>
      <c r="AG4619" s="8"/>
      <c r="AH4619" s="3"/>
      <c r="AI4619" s="8"/>
    </row>
    <row r="4620" spans="1:35" s="10" customFormat="1" ht="18.95" customHeight="1" x14ac:dyDescent="0.25">
      <c r="A4620" s="8"/>
      <c r="B4620" s="8"/>
      <c r="C4620" s="8"/>
      <c r="D4620" s="9"/>
      <c r="E4620" s="8"/>
      <c r="F4620" s="8"/>
      <c r="G4620" s="9"/>
      <c r="H4620" s="8"/>
      <c r="I4620" s="8"/>
      <c r="J4620" s="9"/>
      <c r="K4620" s="8"/>
      <c r="L4620" s="8"/>
      <c r="M4620" s="9"/>
      <c r="N4620" s="8"/>
      <c r="O4620" s="8"/>
      <c r="P4620" s="9"/>
      <c r="Q4620" s="8"/>
      <c r="R4620" s="8"/>
      <c r="S4620" s="9"/>
      <c r="T4620" s="8"/>
      <c r="U4620" s="8"/>
      <c r="V4620" s="9"/>
      <c r="W4620" s="8"/>
      <c r="X4620" s="8"/>
      <c r="Y4620" s="9"/>
      <c r="Z4620" s="8"/>
      <c r="AA4620" s="8"/>
      <c r="AB4620" s="9"/>
      <c r="AD4620" s="8"/>
      <c r="AE4620" s="9"/>
      <c r="AF4620" s="8"/>
      <c r="AG4620" s="8"/>
      <c r="AH4620" s="3"/>
      <c r="AI4620" s="8"/>
    </row>
    <row r="4621" spans="1:35" s="10" customFormat="1" ht="18.95" customHeight="1" x14ac:dyDescent="0.25">
      <c r="A4621" s="8"/>
      <c r="B4621" s="8"/>
      <c r="C4621" s="8"/>
      <c r="D4621" s="9"/>
      <c r="E4621" s="8"/>
      <c r="F4621" s="8"/>
      <c r="G4621" s="9"/>
      <c r="H4621" s="8"/>
      <c r="I4621" s="8"/>
      <c r="J4621" s="9"/>
      <c r="K4621" s="8"/>
      <c r="L4621" s="8"/>
      <c r="M4621" s="9"/>
      <c r="N4621" s="8"/>
      <c r="O4621" s="8"/>
      <c r="P4621" s="9"/>
      <c r="Q4621" s="8"/>
      <c r="R4621" s="8"/>
      <c r="S4621" s="9"/>
      <c r="T4621" s="8"/>
      <c r="U4621" s="8"/>
      <c r="V4621" s="9"/>
      <c r="W4621" s="8"/>
      <c r="X4621" s="8"/>
      <c r="Y4621" s="9"/>
      <c r="Z4621" s="8"/>
      <c r="AA4621" s="8"/>
      <c r="AB4621" s="9"/>
      <c r="AD4621" s="8"/>
      <c r="AE4621" s="9"/>
      <c r="AF4621" s="8"/>
      <c r="AG4621" s="8"/>
      <c r="AH4621" s="3"/>
      <c r="AI4621" s="8"/>
    </row>
    <row r="4622" spans="1:35" s="10" customFormat="1" ht="18.95" customHeight="1" x14ac:dyDescent="0.25">
      <c r="A4622" s="8"/>
      <c r="B4622" s="8"/>
      <c r="C4622" s="8"/>
      <c r="D4622" s="9"/>
      <c r="E4622" s="8"/>
      <c r="F4622" s="8"/>
      <c r="G4622" s="9"/>
      <c r="H4622" s="8"/>
      <c r="I4622" s="8"/>
      <c r="J4622" s="9"/>
      <c r="K4622" s="8"/>
      <c r="L4622" s="8"/>
      <c r="M4622" s="9"/>
      <c r="N4622" s="8"/>
      <c r="O4622" s="8"/>
      <c r="P4622" s="9"/>
      <c r="Q4622" s="8"/>
      <c r="R4622" s="8"/>
      <c r="S4622" s="9"/>
      <c r="T4622" s="8"/>
      <c r="U4622" s="8"/>
      <c r="V4622" s="9"/>
      <c r="W4622" s="8"/>
      <c r="X4622" s="8"/>
      <c r="Y4622" s="9"/>
      <c r="Z4622" s="8"/>
      <c r="AA4622" s="8"/>
      <c r="AB4622" s="9"/>
      <c r="AD4622" s="8"/>
      <c r="AE4622" s="9"/>
      <c r="AF4622" s="8"/>
      <c r="AG4622" s="8"/>
      <c r="AH4622" s="3"/>
      <c r="AI4622" s="8"/>
    </row>
    <row r="4623" spans="1:35" s="10" customFormat="1" ht="18.95" customHeight="1" x14ac:dyDescent="0.25">
      <c r="A4623" s="8"/>
      <c r="B4623" s="8"/>
      <c r="C4623" s="8"/>
      <c r="D4623" s="9"/>
      <c r="E4623" s="8"/>
      <c r="F4623" s="8"/>
      <c r="G4623" s="9"/>
      <c r="H4623" s="8"/>
      <c r="I4623" s="8"/>
      <c r="J4623" s="9"/>
      <c r="K4623" s="8"/>
      <c r="L4623" s="8"/>
      <c r="M4623" s="9"/>
      <c r="N4623" s="8"/>
      <c r="O4623" s="8"/>
      <c r="P4623" s="9"/>
      <c r="Q4623" s="8"/>
      <c r="R4623" s="8"/>
      <c r="S4623" s="9"/>
      <c r="T4623" s="8"/>
      <c r="U4623" s="8"/>
      <c r="V4623" s="9"/>
      <c r="W4623" s="8"/>
      <c r="X4623" s="8"/>
      <c r="Y4623" s="9"/>
      <c r="Z4623" s="8"/>
      <c r="AA4623" s="8"/>
      <c r="AB4623" s="9"/>
      <c r="AD4623" s="8"/>
      <c r="AE4623" s="9"/>
      <c r="AF4623" s="8"/>
      <c r="AG4623" s="8"/>
      <c r="AH4623" s="3"/>
      <c r="AI4623" s="8"/>
    </row>
    <row r="4624" spans="1:35" s="10" customFormat="1" ht="18.95" customHeight="1" x14ac:dyDescent="0.25">
      <c r="A4624" s="8"/>
      <c r="B4624" s="8"/>
      <c r="C4624" s="8"/>
      <c r="D4624" s="9"/>
      <c r="E4624" s="8"/>
      <c r="F4624" s="8"/>
      <c r="G4624" s="9"/>
      <c r="H4624" s="8"/>
      <c r="I4624" s="8"/>
      <c r="J4624" s="9"/>
      <c r="K4624" s="8"/>
      <c r="L4624" s="8"/>
      <c r="M4624" s="9"/>
      <c r="N4624" s="8"/>
      <c r="O4624" s="8"/>
      <c r="P4624" s="9"/>
      <c r="Q4624" s="8"/>
      <c r="R4624" s="8"/>
      <c r="S4624" s="9"/>
      <c r="T4624" s="8"/>
      <c r="U4624" s="8"/>
      <c r="V4624" s="9"/>
      <c r="W4624" s="8"/>
      <c r="X4624" s="8"/>
      <c r="Y4624" s="9"/>
      <c r="Z4624" s="8"/>
      <c r="AA4624" s="8"/>
      <c r="AB4624" s="9"/>
      <c r="AD4624" s="8"/>
      <c r="AE4624" s="9"/>
      <c r="AF4624" s="8"/>
      <c r="AG4624" s="8"/>
      <c r="AH4624" s="3"/>
      <c r="AI4624" s="8"/>
    </row>
    <row r="4625" spans="1:35" s="10" customFormat="1" ht="18.95" customHeight="1" x14ac:dyDescent="0.25">
      <c r="A4625" s="8"/>
      <c r="B4625" s="8"/>
      <c r="C4625" s="8"/>
      <c r="D4625" s="9"/>
      <c r="E4625" s="8"/>
      <c r="F4625" s="8"/>
      <c r="G4625" s="9"/>
      <c r="H4625" s="8"/>
      <c r="I4625" s="8"/>
      <c r="J4625" s="9"/>
      <c r="K4625" s="8"/>
      <c r="L4625" s="8"/>
      <c r="M4625" s="9"/>
      <c r="N4625" s="8"/>
      <c r="O4625" s="8"/>
      <c r="P4625" s="9"/>
      <c r="Q4625" s="8"/>
      <c r="R4625" s="8"/>
      <c r="S4625" s="9"/>
      <c r="T4625" s="8"/>
      <c r="U4625" s="8"/>
      <c r="V4625" s="9"/>
      <c r="W4625" s="8"/>
      <c r="X4625" s="8"/>
      <c r="Y4625" s="9"/>
      <c r="Z4625" s="8"/>
      <c r="AA4625" s="8"/>
      <c r="AB4625" s="9"/>
      <c r="AD4625" s="8"/>
      <c r="AE4625" s="9"/>
      <c r="AF4625" s="8"/>
      <c r="AG4625" s="8"/>
      <c r="AH4625" s="3"/>
      <c r="AI4625" s="8"/>
    </row>
    <row r="4626" spans="1:35" s="10" customFormat="1" ht="18.95" customHeight="1" x14ac:dyDescent="0.25">
      <c r="A4626" s="8"/>
      <c r="B4626" s="8"/>
      <c r="C4626" s="8"/>
      <c r="D4626" s="9"/>
      <c r="E4626" s="8"/>
      <c r="F4626" s="8"/>
      <c r="G4626" s="9"/>
      <c r="H4626" s="8"/>
      <c r="I4626" s="8"/>
      <c r="J4626" s="9"/>
      <c r="K4626" s="8"/>
      <c r="L4626" s="8"/>
      <c r="M4626" s="9"/>
      <c r="N4626" s="8"/>
      <c r="O4626" s="8"/>
      <c r="P4626" s="9"/>
      <c r="Q4626" s="8"/>
      <c r="R4626" s="8"/>
      <c r="S4626" s="9"/>
      <c r="T4626" s="8"/>
      <c r="U4626" s="8"/>
      <c r="V4626" s="9"/>
      <c r="W4626" s="8"/>
      <c r="X4626" s="8"/>
      <c r="Y4626" s="9"/>
      <c r="Z4626" s="8"/>
      <c r="AA4626" s="8"/>
      <c r="AB4626" s="9"/>
      <c r="AD4626" s="8"/>
      <c r="AE4626" s="9"/>
      <c r="AF4626" s="8"/>
      <c r="AG4626" s="8"/>
      <c r="AH4626" s="3"/>
      <c r="AI4626" s="8"/>
    </row>
    <row r="4627" spans="1:35" s="10" customFormat="1" ht="18.95" customHeight="1" x14ac:dyDescent="0.25">
      <c r="A4627" s="8"/>
      <c r="B4627" s="8"/>
      <c r="C4627" s="8"/>
      <c r="D4627" s="9"/>
      <c r="E4627" s="8"/>
      <c r="F4627" s="8"/>
      <c r="G4627" s="9"/>
      <c r="H4627" s="8"/>
      <c r="I4627" s="8"/>
      <c r="J4627" s="9"/>
      <c r="K4627" s="8"/>
      <c r="L4627" s="8"/>
      <c r="M4627" s="9"/>
      <c r="N4627" s="8"/>
      <c r="O4627" s="8"/>
      <c r="P4627" s="9"/>
      <c r="Q4627" s="8"/>
      <c r="R4627" s="8"/>
      <c r="S4627" s="9"/>
      <c r="T4627" s="8"/>
      <c r="U4627" s="8"/>
      <c r="V4627" s="9"/>
      <c r="W4627" s="8"/>
      <c r="X4627" s="8"/>
      <c r="Y4627" s="9"/>
      <c r="Z4627" s="8"/>
      <c r="AA4627" s="8"/>
      <c r="AB4627" s="9"/>
      <c r="AD4627" s="8"/>
      <c r="AE4627" s="9"/>
      <c r="AF4627" s="8"/>
      <c r="AG4627" s="8"/>
      <c r="AH4627" s="3"/>
      <c r="AI4627" s="8"/>
    </row>
    <row r="4628" spans="1:35" s="10" customFormat="1" ht="18.95" customHeight="1" x14ac:dyDescent="0.25">
      <c r="A4628" s="8"/>
      <c r="B4628" s="8"/>
      <c r="C4628" s="8"/>
      <c r="D4628" s="9"/>
      <c r="E4628" s="8"/>
      <c r="F4628" s="8"/>
      <c r="G4628" s="9"/>
      <c r="H4628" s="8"/>
      <c r="I4628" s="8"/>
      <c r="J4628" s="9"/>
      <c r="K4628" s="8"/>
      <c r="L4628" s="8"/>
      <c r="M4628" s="9"/>
      <c r="N4628" s="8"/>
      <c r="O4628" s="8"/>
      <c r="P4628" s="9"/>
      <c r="Q4628" s="8"/>
      <c r="R4628" s="8"/>
      <c r="S4628" s="9"/>
      <c r="T4628" s="8"/>
      <c r="U4628" s="8"/>
      <c r="V4628" s="9"/>
      <c r="W4628" s="8"/>
      <c r="X4628" s="8"/>
      <c r="Y4628" s="9"/>
      <c r="Z4628" s="8"/>
      <c r="AA4628" s="8"/>
      <c r="AB4628" s="9"/>
      <c r="AD4628" s="8"/>
      <c r="AE4628" s="9"/>
      <c r="AF4628" s="8"/>
      <c r="AG4628" s="8"/>
      <c r="AH4628" s="3"/>
      <c r="AI4628" s="8"/>
    </row>
    <row r="4629" spans="1:35" s="10" customFormat="1" ht="18.95" customHeight="1" x14ac:dyDescent="0.25">
      <c r="A4629" s="8"/>
      <c r="B4629" s="8"/>
      <c r="C4629" s="8"/>
      <c r="D4629" s="9"/>
      <c r="E4629" s="8"/>
      <c r="F4629" s="8"/>
      <c r="G4629" s="9"/>
      <c r="H4629" s="8"/>
      <c r="I4629" s="8"/>
      <c r="J4629" s="9"/>
      <c r="K4629" s="8"/>
      <c r="L4629" s="8"/>
      <c r="M4629" s="9"/>
      <c r="N4629" s="8"/>
      <c r="O4629" s="8"/>
      <c r="P4629" s="9"/>
      <c r="Q4629" s="8"/>
      <c r="R4629" s="8"/>
      <c r="S4629" s="9"/>
      <c r="T4629" s="8"/>
      <c r="U4629" s="8"/>
      <c r="V4629" s="9"/>
      <c r="W4629" s="8"/>
      <c r="X4629" s="8"/>
      <c r="Y4629" s="9"/>
      <c r="Z4629" s="8"/>
      <c r="AA4629" s="8"/>
      <c r="AB4629" s="9"/>
      <c r="AD4629" s="8"/>
      <c r="AE4629" s="9"/>
      <c r="AF4629" s="8"/>
      <c r="AG4629" s="8"/>
      <c r="AH4629" s="3"/>
      <c r="AI4629" s="8"/>
    </row>
    <row r="4630" spans="1:35" s="10" customFormat="1" ht="18.95" customHeight="1" x14ac:dyDescent="0.25">
      <c r="A4630" s="8"/>
      <c r="B4630" s="8"/>
      <c r="C4630" s="8"/>
      <c r="D4630" s="9"/>
      <c r="E4630" s="8"/>
      <c r="F4630" s="8"/>
      <c r="G4630" s="9"/>
      <c r="H4630" s="8"/>
      <c r="I4630" s="8"/>
      <c r="J4630" s="9"/>
      <c r="K4630" s="8"/>
      <c r="L4630" s="8"/>
      <c r="M4630" s="9"/>
      <c r="N4630" s="8"/>
      <c r="O4630" s="8"/>
      <c r="P4630" s="9"/>
      <c r="Q4630" s="8"/>
      <c r="R4630" s="8"/>
      <c r="S4630" s="9"/>
      <c r="T4630" s="8"/>
      <c r="U4630" s="8"/>
      <c r="V4630" s="9"/>
      <c r="W4630" s="8"/>
      <c r="X4630" s="8"/>
      <c r="Y4630" s="9"/>
      <c r="Z4630" s="8"/>
      <c r="AA4630" s="8"/>
      <c r="AB4630" s="9"/>
      <c r="AD4630" s="8"/>
      <c r="AE4630" s="9"/>
      <c r="AF4630" s="8"/>
      <c r="AG4630" s="8"/>
      <c r="AH4630" s="3"/>
      <c r="AI4630" s="8"/>
    </row>
    <row r="4631" spans="1:35" s="10" customFormat="1" ht="18.95" customHeight="1" x14ac:dyDescent="0.25">
      <c r="A4631" s="8"/>
      <c r="B4631" s="8"/>
      <c r="C4631" s="8"/>
      <c r="D4631" s="9"/>
      <c r="E4631" s="8"/>
      <c r="F4631" s="8"/>
      <c r="G4631" s="9"/>
      <c r="H4631" s="8"/>
      <c r="I4631" s="8"/>
      <c r="J4631" s="9"/>
      <c r="K4631" s="8"/>
      <c r="L4631" s="8"/>
      <c r="M4631" s="9"/>
      <c r="N4631" s="8"/>
      <c r="O4631" s="8"/>
      <c r="P4631" s="9"/>
      <c r="Q4631" s="8"/>
      <c r="R4631" s="8"/>
      <c r="S4631" s="9"/>
      <c r="T4631" s="8"/>
      <c r="U4631" s="8"/>
      <c r="V4631" s="9"/>
      <c r="W4631" s="8"/>
      <c r="X4631" s="8"/>
      <c r="Y4631" s="9"/>
      <c r="Z4631" s="8"/>
      <c r="AA4631" s="8"/>
      <c r="AB4631" s="9"/>
      <c r="AD4631" s="8"/>
      <c r="AE4631" s="9"/>
      <c r="AF4631" s="8"/>
      <c r="AG4631" s="8"/>
      <c r="AH4631" s="3"/>
      <c r="AI4631" s="8"/>
    </row>
    <row r="4632" spans="1:35" s="10" customFormat="1" ht="18.95" customHeight="1" x14ac:dyDescent="0.25">
      <c r="A4632" s="8"/>
      <c r="B4632" s="8"/>
      <c r="C4632" s="8"/>
      <c r="D4632" s="9"/>
      <c r="E4632" s="8"/>
      <c r="F4632" s="8"/>
      <c r="G4632" s="9"/>
      <c r="H4632" s="8"/>
      <c r="I4632" s="8"/>
      <c r="J4632" s="9"/>
      <c r="K4632" s="8"/>
      <c r="L4632" s="8"/>
      <c r="M4632" s="9"/>
      <c r="N4632" s="8"/>
      <c r="O4632" s="8"/>
      <c r="P4632" s="9"/>
      <c r="Q4632" s="8"/>
      <c r="R4632" s="8"/>
      <c r="S4632" s="9"/>
      <c r="T4632" s="8"/>
      <c r="U4632" s="8"/>
      <c r="V4632" s="9"/>
      <c r="W4632" s="8"/>
      <c r="X4632" s="8"/>
      <c r="Y4632" s="9"/>
      <c r="Z4632" s="8"/>
      <c r="AA4632" s="8"/>
      <c r="AB4632" s="9"/>
      <c r="AD4632" s="8"/>
      <c r="AE4632" s="9"/>
      <c r="AF4632" s="8"/>
      <c r="AG4632" s="8"/>
      <c r="AH4632" s="3"/>
      <c r="AI4632" s="8"/>
    </row>
    <row r="4633" spans="1:35" s="10" customFormat="1" ht="18.95" customHeight="1" x14ac:dyDescent="0.25">
      <c r="A4633" s="8"/>
      <c r="B4633" s="8"/>
      <c r="C4633" s="8"/>
      <c r="D4633" s="9"/>
      <c r="E4633" s="8"/>
      <c r="F4633" s="8"/>
      <c r="G4633" s="9"/>
      <c r="H4633" s="8"/>
      <c r="I4633" s="8"/>
      <c r="J4633" s="9"/>
      <c r="K4633" s="8"/>
      <c r="L4633" s="8"/>
      <c r="M4633" s="9"/>
      <c r="N4633" s="8"/>
      <c r="O4633" s="8"/>
      <c r="P4633" s="9"/>
      <c r="Q4633" s="8"/>
      <c r="R4633" s="8"/>
      <c r="S4633" s="9"/>
      <c r="T4633" s="8"/>
      <c r="U4633" s="8"/>
      <c r="V4633" s="9"/>
      <c r="W4633" s="8"/>
      <c r="X4633" s="8"/>
      <c r="Y4633" s="9"/>
      <c r="Z4633" s="8"/>
      <c r="AA4633" s="8"/>
      <c r="AB4633" s="9"/>
      <c r="AD4633" s="8"/>
      <c r="AE4633" s="9"/>
      <c r="AF4633" s="8"/>
      <c r="AG4633" s="8"/>
      <c r="AH4633" s="3"/>
      <c r="AI4633" s="8"/>
    </row>
    <row r="4634" spans="1:35" s="10" customFormat="1" ht="18.95" customHeight="1" x14ac:dyDescent="0.25">
      <c r="A4634" s="8"/>
      <c r="B4634" s="8"/>
      <c r="C4634" s="8"/>
      <c r="D4634" s="9"/>
      <c r="E4634" s="8"/>
      <c r="F4634" s="8"/>
      <c r="G4634" s="9"/>
      <c r="H4634" s="8"/>
      <c r="I4634" s="8"/>
      <c r="J4634" s="9"/>
      <c r="K4634" s="8"/>
      <c r="L4634" s="8"/>
      <c r="M4634" s="9"/>
      <c r="N4634" s="8"/>
      <c r="O4634" s="8"/>
      <c r="P4634" s="9"/>
      <c r="Q4634" s="8"/>
      <c r="R4634" s="8"/>
      <c r="S4634" s="9"/>
      <c r="T4634" s="8"/>
      <c r="U4634" s="8"/>
      <c r="V4634" s="9"/>
      <c r="W4634" s="8"/>
      <c r="X4634" s="8"/>
      <c r="Y4634" s="9"/>
      <c r="Z4634" s="8"/>
      <c r="AA4634" s="8"/>
      <c r="AB4634" s="9"/>
      <c r="AD4634" s="8"/>
      <c r="AE4634" s="9"/>
      <c r="AF4634" s="8"/>
      <c r="AG4634" s="8"/>
      <c r="AH4634" s="3"/>
      <c r="AI4634" s="8"/>
    </row>
    <row r="4635" spans="1:35" s="10" customFormat="1" ht="18.95" customHeight="1" x14ac:dyDescent="0.25">
      <c r="A4635" s="8"/>
      <c r="B4635" s="8"/>
      <c r="C4635" s="8"/>
      <c r="D4635" s="9"/>
      <c r="E4635" s="8"/>
      <c r="F4635" s="8"/>
      <c r="G4635" s="9"/>
      <c r="H4635" s="8"/>
      <c r="I4635" s="8"/>
      <c r="J4635" s="9"/>
      <c r="K4635" s="8"/>
      <c r="L4635" s="8"/>
      <c r="M4635" s="9"/>
      <c r="N4635" s="8"/>
      <c r="O4635" s="8"/>
      <c r="P4635" s="9"/>
      <c r="Q4635" s="8"/>
      <c r="R4635" s="8"/>
      <c r="S4635" s="9"/>
      <c r="T4635" s="8"/>
      <c r="U4635" s="8"/>
      <c r="V4635" s="9"/>
      <c r="W4635" s="8"/>
      <c r="X4635" s="8"/>
      <c r="Y4635" s="9"/>
      <c r="Z4635" s="8"/>
      <c r="AA4635" s="8"/>
      <c r="AB4635" s="9"/>
      <c r="AD4635" s="8"/>
      <c r="AE4635" s="9"/>
      <c r="AF4635" s="8"/>
      <c r="AG4635" s="8"/>
      <c r="AH4635" s="3"/>
      <c r="AI4635" s="8"/>
    </row>
    <row r="4636" spans="1:35" s="10" customFormat="1" ht="18.95" customHeight="1" x14ac:dyDescent="0.25">
      <c r="A4636" s="8"/>
      <c r="B4636" s="8"/>
      <c r="C4636" s="8"/>
      <c r="D4636" s="9"/>
      <c r="E4636" s="8"/>
      <c r="F4636" s="8"/>
      <c r="G4636" s="9"/>
      <c r="H4636" s="8"/>
      <c r="I4636" s="8"/>
      <c r="J4636" s="9"/>
      <c r="K4636" s="8"/>
      <c r="L4636" s="8"/>
      <c r="M4636" s="9"/>
      <c r="N4636" s="8"/>
      <c r="O4636" s="8"/>
      <c r="P4636" s="9"/>
      <c r="Q4636" s="8"/>
      <c r="R4636" s="8"/>
      <c r="S4636" s="9"/>
      <c r="T4636" s="8"/>
      <c r="U4636" s="8"/>
      <c r="V4636" s="9"/>
      <c r="W4636" s="8"/>
      <c r="X4636" s="8"/>
      <c r="Y4636" s="9"/>
      <c r="Z4636" s="8"/>
      <c r="AA4636" s="8"/>
      <c r="AB4636" s="9"/>
      <c r="AD4636" s="8"/>
      <c r="AE4636" s="9"/>
      <c r="AF4636" s="8"/>
      <c r="AG4636" s="8"/>
      <c r="AH4636" s="3"/>
      <c r="AI4636" s="8"/>
    </row>
    <row r="4637" spans="1:35" s="10" customFormat="1" ht="18.95" customHeight="1" x14ac:dyDescent="0.25">
      <c r="A4637" s="8"/>
      <c r="B4637" s="8"/>
      <c r="C4637" s="8"/>
      <c r="D4637" s="9"/>
      <c r="E4637" s="8"/>
      <c r="F4637" s="8"/>
      <c r="G4637" s="9"/>
      <c r="H4637" s="8"/>
      <c r="I4637" s="8"/>
      <c r="J4637" s="9"/>
      <c r="K4637" s="8"/>
      <c r="L4637" s="8"/>
      <c r="M4637" s="9"/>
      <c r="N4637" s="8"/>
      <c r="O4637" s="8"/>
      <c r="P4637" s="9"/>
      <c r="Q4637" s="8"/>
      <c r="R4637" s="8"/>
      <c r="S4637" s="9"/>
      <c r="T4637" s="8"/>
      <c r="U4637" s="8"/>
      <c r="V4637" s="9"/>
      <c r="W4637" s="8"/>
      <c r="X4637" s="8"/>
      <c r="Y4637" s="9"/>
      <c r="Z4637" s="8"/>
      <c r="AA4637" s="8"/>
      <c r="AB4637" s="9"/>
      <c r="AD4637" s="8"/>
      <c r="AE4637" s="9"/>
      <c r="AF4637" s="8"/>
      <c r="AG4637" s="8"/>
      <c r="AH4637" s="3"/>
      <c r="AI4637" s="8"/>
    </row>
    <row r="4638" spans="1:35" s="10" customFormat="1" ht="18.95" customHeight="1" x14ac:dyDescent="0.25">
      <c r="A4638" s="8"/>
      <c r="B4638" s="8"/>
      <c r="C4638" s="8"/>
      <c r="D4638" s="9"/>
      <c r="E4638" s="8"/>
      <c r="F4638" s="8"/>
      <c r="G4638" s="9"/>
      <c r="H4638" s="8"/>
      <c r="I4638" s="8"/>
      <c r="J4638" s="9"/>
      <c r="K4638" s="8"/>
      <c r="L4638" s="8"/>
      <c r="M4638" s="9"/>
      <c r="N4638" s="8"/>
      <c r="O4638" s="8"/>
      <c r="P4638" s="9"/>
      <c r="Q4638" s="8"/>
      <c r="R4638" s="8"/>
      <c r="S4638" s="9"/>
      <c r="T4638" s="8"/>
      <c r="U4638" s="8"/>
      <c r="V4638" s="9"/>
      <c r="W4638" s="8"/>
      <c r="X4638" s="8"/>
      <c r="Y4638" s="9"/>
      <c r="Z4638" s="8"/>
      <c r="AA4638" s="8"/>
      <c r="AB4638" s="9"/>
      <c r="AD4638" s="8"/>
      <c r="AE4638" s="9"/>
      <c r="AF4638" s="8"/>
      <c r="AG4638" s="8"/>
      <c r="AH4638" s="3"/>
      <c r="AI4638" s="8"/>
    </row>
    <row r="4639" spans="1:35" s="10" customFormat="1" ht="18.95" customHeight="1" x14ac:dyDescent="0.25">
      <c r="A4639" s="8"/>
      <c r="B4639" s="8"/>
      <c r="C4639" s="8"/>
      <c r="D4639" s="9"/>
      <c r="E4639" s="8"/>
      <c r="F4639" s="8"/>
      <c r="G4639" s="9"/>
      <c r="H4639" s="8"/>
      <c r="I4639" s="8"/>
      <c r="J4639" s="9"/>
      <c r="K4639" s="8"/>
      <c r="L4639" s="8"/>
      <c r="M4639" s="9"/>
      <c r="N4639" s="8"/>
      <c r="O4639" s="8"/>
      <c r="P4639" s="9"/>
      <c r="Q4639" s="8"/>
      <c r="R4639" s="8"/>
      <c r="S4639" s="9"/>
      <c r="T4639" s="8"/>
      <c r="U4639" s="8"/>
      <c r="V4639" s="9"/>
      <c r="W4639" s="8"/>
      <c r="X4639" s="8"/>
      <c r="Y4639" s="9"/>
      <c r="Z4639" s="8"/>
      <c r="AA4639" s="8"/>
      <c r="AB4639" s="9"/>
      <c r="AD4639" s="8"/>
      <c r="AE4639" s="9"/>
      <c r="AF4639" s="8"/>
      <c r="AG4639" s="8"/>
      <c r="AH4639" s="3"/>
      <c r="AI4639" s="8"/>
    </row>
    <row r="4640" spans="1:35" s="10" customFormat="1" ht="18.95" customHeight="1" x14ac:dyDescent="0.25">
      <c r="A4640" s="8"/>
      <c r="B4640" s="8"/>
      <c r="C4640" s="8"/>
      <c r="D4640" s="9"/>
      <c r="E4640" s="8"/>
      <c r="F4640" s="8"/>
      <c r="G4640" s="9"/>
      <c r="H4640" s="8"/>
      <c r="I4640" s="8"/>
      <c r="J4640" s="9"/>
      <c r="K4640" s="8"/>
      <c r="L4640" s="8"/>
      <c r="M4640" s="9"/>
      <c r="N4640" s="8"/>
      <c r="O4640" s="8"/>
      <c r="P4640" s="9"/>
      <c r="Q4640" s="8"/>
      <c r="R4640" s="8"/>
      <c r="S4640" s="9"/>
      <c r="T4640" s="8"/>
      <c r="U4640" s="8"/>
      <c r="V4640" s="9"/>
      <c r="W4640" s="8"/>
      <c r="X4640" s="8"/>
      <c r="Y4640" s="9"/>
      <c r="Z4640" s="8"/>
      <c r="AA4640" s="8"/>
      <c r="AB4640" s="9"/>
      <c r="AD4640" s="8"/>
      <c r="AE4640" s="9"/>
      <c r="AF4640" s="8"/>
      <c r="AG4640" s="8"/>
      <c r="AH4640" s="3"/>
      <c r="AI4640" s="8"/>
    </row>
    <row r="4641" spans="1:35" s="10" customFormat="1" ht="18.95" customHeight="1" x14ac:dyDescent="0.25">
      <c r="A4641" s="8"/>
      <c r="B4641" s="8"/>
      <c r="C4641" s="8"/>
      <c r="D4641" s="9"/>
      <c r="E4641" s="8"/>
      <c r="F4641" s="8"/>
      <c r="G4641" s="9"/>
      <c r="H4641" s="8"/>
      <c r="I4641" s="8"/>
      <c r="J4641" s="9"/>
      <c r="K4641" s="8"/>
      <c r="L4641" s="8"/>
      <c r="M4641" s="9"/>
      <c r="N4641" s="8"/>
      <c r="O4641" s="8"/>
      <c r="P4641" s="9"/>
      <c r="Q4641" s="8"/>
      <c r="R4641" s="8"/>
      <c r="S4641" s="9"/>
      <c r="T4641" s="8"/>
      <c r="U4641" s="8"/>
      <c r="V4641" s="9"/>
      <c r="W4641" s="8"/>
      <c r="X4641" s="8"/>
      <c r="Y4641" s="9"/>
      <c r="Z4641" s="8"/>
      <c r="AA4641" s="8"/>
      <c r="AB4641" s="9"/>
      <c r="AD4641" s="8"/>
      <c r="AE4641" s="9"/>
      <c r="AF4641" s="8"/>
      <c r="AG4641" s="8"/>
      <c r="AH4641" s="3"/>
      <c r="AI4641" s="8"/>
    </row>
    <row r="4642" spans="1:35" s="10" customFormat="1" ht="18.95" customHeight="1" x14ac:dyDescent="0.25">
      <c r="A4642" s="8"/>
      <c r="B4642" s="8"/>
      <c r="C4642" s="8"/>
      <c r="D4642" s="9"/>
      <c r="E4642" s="8"/>
      <c r="F4642" s="8"/>
      <c r="G4642" s="9"/>
      <c r="H4642" s="8"/>
      <c r="I4642" s="8"/>
      <c r="J4642" s="9"/>
      <c r="K4642" s="8"/>
      <c r="L4642" s="8"/>
      <c r="M4642" s="9"/>
      <c r="N4642" s="8"/>
      <c r="O4642" s="8"/>
      <c r="P4642" s="9"/>
      <c r="Q4642" s="8"/>
      <c r="R4642" s="8"/>
      <c r="S4642" s="9"/>
      <c r="T4642" s="8"/>
      <c r="U4642" s="8"/>
      <c r="V4642" s="9"/>
      <c r="W4642" s="8"/>
      <c r="X4642" s="8"/>
      <c r="Y4642" s="9"/>
      <c r="Z4642" s="8"/>
      <c r="AA4642" s="8"/>
      <c r="AB4642" s="9"/>
      <c r="AD4642" s="8"/>
      <c r="AE4642" s="9"/>
      <c r="AF4642" s="8"/>
      <c r="AG4642" s="8"/>
      <c r="AH4642" s="3"/>
      <c r="AI4642" s="8"/>
    </row>
    <row r="4643" spans="1:35" s="10" customFormat="1" ht="18.95" customHeight="1" x14ac:dyDescent="0.25">
      <c r="A4643" s="8"/>
      <c r="B4643" s="8"/>
      <c r="C4643" s="8"/>
      <c r="D4643" s="9"/>
      <c r="E4643" s="8"/>
      <c r="F4643" s="8"/>
      <c r="G4643" s="9"/>
      <c r="H4643" s="8"/>
      <c r="I4643" s="8"/>
      <c r="J4643" s="9"/>
      <c r="K4643" s="8"/>
      <c r="L4643" s="8"/>
      <c r="M4643" s="9"/>
      <c r="N4643" s="8"/>
      <c r="O4643" s="8"/>
      <c r="P4643" s="9"/>
      <c r="Q4643" s="8"/>
      <c r="R4643" s="8"/>
      <c r="S4643" s="9"/>
      <c r="T4643" s="8"/>
      <c r="U4643" s="8"/>
      <c r="V4643" s="9"/>
      <c r="W4643" s="8"/>
      <c r="X4643" s="8"/>
      <c r="Y4643" s="9"/>
      <c r="Z4643" s="8"/>
      <c r="AA4643" s="8"/>
      <c r="AB4643" s="9"/>
      <c r="AD4643" s="8"/>
      <c r="AE4643" s="9"/>
      <c r="AF4643" s="8"/>
      <c r="AG4643" s="8"/>
      <c r="AH4643" s="3"/>
      <c r="AI4643" s="8"/>
    </row>
    <row r="4644" spans="1:35" s="10" customFormat="1" ht="18.95" customHeight="1" x14ac:dyDescent="0.25">
      <c r="A4644" s="8"/>
      <c r="B4644" s="8"/>
      <c r="C4644" s="8"/>
      <c r="D4644" s="9"/>
      <c r="E4644" s="8"/>
      <c r="F4644" s="8"/>
      <c r="G4644" s="9"/>
      <c r="H4644" s="8"/>
      <c r="I4644" s="8"/>
      <c r="J4644" s="9"/>
      <c r="K4644" s="8"/>
      <c r="L4644" s="8"/>
      <c r="M4644" s="9"/>
      <c r="N4644" s="8"/>
      <c r="O4644" s="8"/>
      <c r="P4644" s="9"/>
      <c r="Q4644" s="8"/>
      <c r="R4644" s="8"/>
      <c r="S4644" s="9"/>
      <c r="T4644" s="8"/>
      <c r="U4644" s="8"/>
      <c r="V4644" s="9"/>
      <c r="W4644" s="8"/>
      <c r="X4644" s="8"/>
      <c r="Y4644" s="9"/>
      <c r="Z4644" s="8"/>
      <c r="AA4644" s="8"/>
      <c r="AB4644" s="9"/>
      <c r="AD4644" s="8"/>
      <c r="AE4644" s="9"/>
      <c r="AF4644" s="8"/>
      <c r="AG4644" s="8"/>
      <c r="AH4644" s="3"/>
      <c r="AI4644" s="8"/>
    </row>
    <row r="4645" spans="1:35" s="10" customFormat="1" ht="18.95" customHeight="1" x14ac:dyDescent="0.25">
      <c r="A4645" s="8"/>
      <c r="B4645" s="8"/>
      <c r="C4645" s="8"/>
      <c r="D4645" s="9"/>
      <c r="E4645" s="8"/>
      <c r="F4645" s="8"/>
      <c r="G4645" s="9"/>
      <c r="H4645" s="8"/>
      <c r="I4645" s="8"/>
      <c r="J4645" s="9"/>
      <c r="K4645" s="8"/>
      <c r="L4645" s="8"/>
      <c r="M4645" s="9"/>
      <c r="N4645" s="8"/>
      <c r="O4645" s="8"/>
      <c r="P4645" s="9"/>
      <c r="Q4645" s="8"/>
      <c r="R4645" s="8"/>
      <c r="S4645" s="9"/>
      <c r="T4645" s="8"/>
      <c r="U4645" s="8"/>
      <c r="V4645" s="9"/>
      <c r="W4645" s="8"/>
      <c r="X4645" s="8"/>
      <c r="Y4645" s="9"/>
      <c r="Z4645" s="8"/>
      <c r="AA4645" s="8"/>
      <c r="AB4645" s="9"/>
      <c r="AD4645" s="8"/>
      <c r="AE4645" s="9"/>
      <c r="AF4645" s="8"/>
      <c r="AG4645" s="8"/>
      <c r="AH4645" s="3"/>
      <c r="AI4645" s="8"/>
    </row>
    <row r="4646" spans="1:35" s="10" customFormat="1" ht="18.95" customHeight="1" x14ac:dyDescent="0.25">
      <c r="A4646" s="8"/>
      <c r="B4646" s="8"/>
      <c r="C4646" s="8"/>
      <c r="D4646" s="9"/>
      <c r="E4646" s="8"/>
      <c r="F4646" s="8"/>
      <c r="G4646" s="9"/>
      <c r="H4646" s="8"/>
      <c r="I4646" s="8"/>
      <c r="J4646" s="9"/>
      <c r="K4646" s="8"/>
      <c r="L4646" s="8"/>
      <c r="M4646" s="9"/>
      <c r="N4646" s="8"/>
      <c r="O4646" s="8"/>
      <c r="P4646" s="9"/>
      <c r="Q4646" s="8"/>
      <c r="R4646" s="8"/>
      <c r="S4646" s="9"/>
      <c r="T4646" s="8"/>
      <c r="U4646" s="8"/>
      <c r="V4646" s="9"/>
      <c r="W4646" s="8"/>
      <c r="X4646" s="8"/>
      <c r="Y4646" s="9"/>
      <c r="Z4646" s="8"/>
      <c r="AA4646" s="8"/>
      <c r="AB4646" s="9"/>
      <c r="AD4646" s="8"/>
      <c r="AE4646" s="9"/>
      <c r="AF4646" s="8"/>
      <c r="AG4646" s="8"/>
      <c r="AH4646" s="3"/>
      <c r="AI4646" s="8"/>
    </row>
    <row r="4647" spans="1:35" s="10" customFormat="1" ht="18.95" customHeight="1" x14ac:dyDescent="0.25">
      <c r="A4647" s="8"/>
      <c r="B4647" s="8"/>
      <c r="C4647" s="8"/>
      <c r="D4647" s="9"/>
      <c r="E4647" s="8"/>
      <c r="F4647" s="8"/>
      <c r="G4647" s="9"/>
      <c r="H4647" s="8"/>
      <c r="I4647" s="8"/>
      <c r="J4647" s="9"/>
      <c r="K4647" s="8"/>
      <c r="L4647" s="8"/>
      <c r="M4647" s="9"/>
      <c r="N4647" s="8"/>
      <c r="O4647" s="8"/>
      <c r="P4647" s="9"/>
      <c r="Q4647" s="8"/>
      <c r="R4647" s="8"/>
      <c r="S4647" s="9"/>
      <c r="T4647" s="8"/>
      <c r="U4647" s="8"/>
      <c r="V4647" s="9"/>
      <c r="W4647" s="8"/>
      <c r="X4647" s="8"/>
      <c r="Y4647" s="9"/>
      <c r="Z4647" s="8"/>
      <c r="AA4647" s="8"/>
      <c r="AB4647" s="9"/>
      <c r="AD4647" s="8"/>
      <c r="AE4647" s="9"/>
      <c r="AF4647" s="8"/>
      <c r="AG4647" s="8"/>
      <c r="AH4647" s="3"/>
      <c r="AI4647" s="8"/>
    </row>
    <row r="4648" spans="1:35" s="10" customFormat="1" ht="18.95" customHeight="1" x14ac:dyDescent="0.25">
      <c r="A4648" s="8"/>
      <c r="B4648" s="8"/>
      <c r="C4648" s="8"/>
      <c r="D4648" s="9"/>
      <c r="E4648" s="8"/>
      <c r="F4648" s="8"/>
      <c r="G4648" s="9"/>
      <c r="H4648" s="8"/>
      <c r="I4648" s="8"/>
      <c r="J4648" s="9"/>
      <c r="K4648" s="8"/>
      <c r="L4648" s="8"/>
      <c r="M4648" s="9"/>
      <c r="N4648" s="8"/>
      <c r="O4648" s="8"/>
      <c r="P4648" s="9"/>
      <c r="Q4648" s="8"/>
      <c r="R4648" s="8"/>
      <c r="S4648" s="9"/>
      <c r="T4648" s="8"/>
      <c r="U4648" s="8"/>
      <c r="V4648" s="9"/>
      <c r="W4648" s="8"/>
      <c r="X4648" s="8"/>
      <c r="Y4648" s="9"/>
      <c r="Z4648" s="8"/>
      <c r="AA4648" s="8"/>
      <c r="AB4648" s="9"/>
      <c r="AD4648" s="8"/>
      <c r="AE4648" s="9"/>
      <c r="AF4648" s="8"/>
      <c r="AG4648" s="8"/>
      <c r="AH4648" s="3"/>
      <c r="AI4648" s="8"/>
    </row>
    <row r="4649" spans="1:35" s="10" customFormat="1" ht="18.95" customHeight="1" x14ac:dyDescent="0.25">
      <c r="A4649" s="8"/>
      <c r="B4649" s="8"/>
      <c r="C4649" s="8"/>
      <c r="D4649" s="9"/>
      <c r="E4649" s="8"/>
      <c r="F4649" s="8"/>
      <c r="G4649" s="9"/>
      <c r="H4649" s="8"/>
      <c r="I4649" s="8"/>
      <c r="J4649" s="9"/>
      <c r="K4649" s="8"/>
      <c r="L4649" s="8"/>
      <c r="M4649" s="9"/>
      <c r="N4649" s="8"/>
      <c r="O4649" s="8"/>
      <c r="P4649" s="9"/>
      <c r="Q4649" s="8"/>
      <c r="R4649" s="8"/>
      <c r="S4649" s="9"/>
      <c r="T4649" s="8"/>
      <c r="U4649" s="8"/>
      <c r="V4649" s="9"/>
      <c r="W4649" s="8"/>
      <c r="X4649" s="8"/>
      <c r="Y4649" s="9"/>
      <c r="Z4649" s="8"/>
      <c r="AA4649" s="8"/>
      <c r="AB4649" s="9"/>
      <c r="AD4649" s="8"/>
      <c r="AE4649" s="9"/>
      <c r="AF4649" s="8"/>
      <c r="AG4649" s="8"/>
      <c r="AH4649" s="3"/>
      <c r="AI4649" s="8"/>
    </row>
    <row r="4650" spans="1:35" s="10" customFormat="1" ht="18.95" customHeight="1" x14ac:dyDescent="0.25">
      <c r="A4650" s="8"/>
      <c r="B4650" s="8"/>
      <c r="C4650" s="8"/>
      <c r="D4650" s="9"/>
      <c r="E4650" s="8"/>
      <c r="F4650" s="8"/>
      <c r="G4650" s="9"/>
      <c r="H4650" s="8"/>
      <c r="I4650" s="8"/>
      <c r="J4650" s="9"/>
      <c r="K4650" s="8"/>
      <c r="L4650" s="8"/>
      <c r="M4650" s="9"/>
      <c r="N4650" s="8"/>
      <c r="O4650" s="8"/>
      <c r="P4650" s="9"/>
      <c r="Q4650" s="8"/>
      <c r="R4650" s="8"/>
      <c r="S4650" s="9"/>
      <c r="T4650" s="8"/>
      <c r="U4650" s="8"/>
      <c r="V4650" s="9"/>
      <c r="W4650" s="8"/>
      <c r="X4650" s="8"/>
      <c r="Y4650" s="9"/>
      <c r="Z4650" s="8"/>
      <c r="AA4650" s="8"/>
      <c r="AB4650" s="9"/>
      <c r="AD4650" s="8"/>
      <c r="AE4650" s="9"/>
      <c r="AF4650" s="8"/>
      <c r="AG4650" s="8"/>
      <c r="AH4650" s="3"/>
      <c r="AI4650" s="8"/>
    </row>
    <row r="4651" spans="1:35" s="10" customFormat="1" ht="18.95" customHeight="1" x14ac:dyDescent="0.25">
      <c r="A4651" s="8"/>
      <c r="B4651" s="8"/>
      <c r="C4651" s="8"/>
      <c r="D4651" s="9"/>
      <c r="E4651" s="8"/>
      <c r="F4651" s="8"/>
      <c r="G4651" s="9"/>
      <c r="H4651" s="8"/>
      <c r="I4651" s="8"/>
      <c r="J4651" s="9"/>
      <c r="K4651" s="8"/>
      <c r="L4651" s="8"/>
      <c r="M4651" s="9"/>
      <c r="N4651" s="8"/>
      <c r="O4651" s="8"/>
      <c r="P4651" s="9"/>
      <c r="Q4651" s="8"/>
      <c r="R4651" s="8"/>
      <c r="S4651" s="9"/>
      <c r="T4651" s="8"/>
      <c r="U4651" s="8"/>
      <c r="V4651" s="9"/>
      <c r="W4651" s="8"/>
      <c r="X4651" s="8"/>
      <c r="Y4651" s="9"/>
      <c r="Z4651" s="8"/>
      <c r="AA4651" s="8"/>
      <c r="AB4651" s="9"/>
      <c r="AD4651" s="8"/>
      <c r="AE4651" s="9"/>
      <c r="AF4651" s="8"/>
      <c r="AG4651" s="8"/>
      <c r="AH4651" s="3"/>
      <c r="AI4651" s="8"/>
    </row>
    <row r="4652" spans="1:35" s="10" customFormat="1" ht="18.95" customHeight="1" x14ac:dyDescent="0.25">
      <c r="A4652" s="8"/>
      <c r="B4652" s="8"/>
      <c r="C4652" s="8"/>
      <c r="D4652" s="9"/>
      <c r="E4652" s="8"/>
      <c r="F4652" s="8"/>
      <c r="G4652" s="9"/>
      <c r="H4652" s="8"/>
      <c r="I4652" s="8"/>
      <c r="J4652" s="9"/>
      <c r="K4652" s="8"/>
      <c r="L4652" s="8"/>
      <c r="M4652" s="9"/>
      <c r="N4652" s="8"/>
      <c r="O4652" s="8"/>
      <c r="P4652" s="9"/>
      <c r="Q4652" s="8"/>
      <c r="R4652" s="8"/>
      <c r="S4652" s="9"/>
      <c r="T4652" s="8"/>
      <c r="U4652" s="8"/>
      <c r="V4652" s="9"/>
      <c r="W4652" s="8"/>
      <c r="X4652" s="8"/>
      <c r="Y4652" s="9"/>
      <c r="Z4652" s="8"/>
      <c r="AA4652" s="8"/>
      <c r="AB4652" s="9"/>
      <c r="AD4652" s="8"/>
      <c r="AE4652" s="9"/>
      <c r="AF4652" s="8"/>
      <c r="AG4652" s="8"/>
      <c r="AH4652" s="3"/>
      <c r="AI4652" s="8"/>
    </row>
    <row r="4653" spans="1:35" s="10" customFormat="1" ht="18.95" customHeight="1" x14ac:dyDescent="0.25">
      <c r="A4653" s="8"/>
      <c r="B4653" s="8"/>
      <c r="C4653" s="8"/>
      <c r="D4653" s="9"/>
      <c r="E4653" s="8"/>
      <c r="F4653" s="8"/>
      <c r="G4653" s="9"/>
      <c r="H4653" s="8"/>
      <c r="I4653" s="8"/>
      <c r="J4653" s="9"/>
      <c r="K4653" s="8"/>
      <c r="L4653" s="8"/>
      <c r="M4653" s="9"/>
      <c r="N4653" s="8"/>
      <c r="O4653" s="8"/>
      <c r="P4653" s="9"/>
      <c r="Q4653" s="8"/>
      <c r="R4653" s="8"/>
      <c r="S4653" s="9"/>
      <c r="T4653" s="8"/>
      <c r="U4653" s="8"/>
      <c r="V4653" s="9"/>
      <c r="W4653" s="8"/>
      <c r="X4653" s="8"/>
      <c r="Y4653" s="9"/>
      <c r="Z4653" s="8"/>
      <c r="AA4653" s="8"/>
      <c r="AB4653" s="9"/>
      <c r="AD4653" s="8"/>
      <c r="AE4653" s="9"/>
      <c r="AF4653" s="8"/>
      <c r="AG4653" s="8"/>
      <c r="AH4653" s="3"/>
      <c r="AI4653" s="8"/>
    </row>
    <row r="4654" spans="1:35" s="10" customFormat="1" ht="18.95" customHeight="1" x14ac:dyDescent="0.25">
      <c r="A4654" s="8"/>
      <c r="B4654" s="8"/>
      <c r="C4654" s="8"/>
      <c r="D4654" s="9"/>
      <c r="E4654" s="8"/>
      <c r="F4654" s="8"/>
      <c r="G4654" s="9"/>
      <c r="H4654" s="8"/>
      <c r="I4654" s="8"/>
      <c r="J4654" s="9"/>
      <c r="K4654" s="8"/>
      <c r="L4654" s="8"/>
      <c r="M4654" s="9"/>
      <c r="N4654" s="8"/>
      <c r="O4654" s="8"/>
      <c r="P4654" s="9"/>
      <c r="Q4654" s="8"/>
      <c r="R4654" s="8"/>
      <c r="S4654" s="9"/>
      <c r="T4654" s="8"/>
      <c r="U4654" s="8"/>
      <c r="V4654" s="9"/>
      <c r="W4654" s="8"/>
      <c r="X4654" s="8"/>
      <c r="Y4654" s="9"/>
      <c r="Z4654" s="8"/>
      <c r="AA4654" s="8"/>
      <c r="AB4654" s="9"/>
      <c r="AD4654" s="8"/>
      <c r="AE4654" s="9"/>
      <c r="AF4654" s="8"/>
      <c r="AG4654" s="8"/>
      <c r="AH4654" s="3"/>
      <c r="AI4654" s="8"/>
    </row>
    <row r="4655" spans="1:35" s="10" customFormat="1" ht="18.95" customHeight="1" x14ac:dyDescent="0.25">
      <c r="A4655" s="8"/>
      <c r="B4655" s="8"/>
      <c r="C4655" s="8"/>
      <c r="D4655" s="9"/>
      <c r="E4655" s="8"/>
      <c r="F4655" s="8"/>
      <c r="G4655" s="9"/>
      <c r="H4655" s="8"/>
      <c r="I4655" s="8"/>
      <c r="J4655" s="9"/>
      <c r="K4655" s="8"/>
      <c r="L4655" s="8"/>
      <c r="M4655" s="9"/>
      <c r="N4655" s="8"/>
      <c r="O4655" s="8"/>
      <c r="P4655" s="9"/>
      <c r="Q4655" s="8"/>
      <c r="R4655" s="8"/>
      <c r="S4655" s="9"/>
      <c r="T4655" s="8"/>
      <c r="U4655" s="8"/>
      <c r="V4655" s="9"/>
      <c r="W4655" s="8"/>
      <c r="X4655" s="8"/>
      <c r="Y4655" s="9"/>
      <c r="Z4655" s="8"/>
      <c r="AA4655" s="8"/>
      <c r="AB4655" s="9"/>
      <c r="AD4655" s="8"/>
      <c r="AE4655" s="9"/>
      <c r="AF4655" s="8"/>
      <c r="AG4655" s="8"/>
      <c r="AH4655" s="3"/>
      <c r="AI4655" s="8"/>
    </row>
    <row r="4656" spans="1:35" s="10" customFormat="1" ht="18.95" customHeight="1" x14ac:dyDescent="0.25">
      <c r="A4656" s="8"/>
      <c r="B4656" s="8"/>
      <c r="C4656" s="8"/>
      <c r="D4656" s="9"/>
      <c r="E4656" s="8"/>
      <c r="F4656" s="8"/>
      <c r="G4656" s="9"/>
      <c r="H4656" s="8"/>
      <c r="I4656" s="8"/>
      <c r="J4656" s="9"/>
      <c r="K4656" s="8"/>
      <c r="L4656" s="8"/>
      <c r="M4656" s="9"/>
      <c r="N4656" s="8"/>
      <c r="O4656" s="8"/>
      <c r="P4656" s="9"/>
      <c r="Q4656" s="8"/>
      <c r="R4656" s="8"/>
      <c r="S4656" s="9"/>
      <c r="T4656" s="8"/>
      <c r="U4656" s="8"/>
      <c r="V4656" s="9"/>
      <c r="W4656" s="8"/>
      <c r="X4656" s="8"/>
      <c r="Y4656" s="9"/>
      <c r="Z4656" s="8"/>
      <c r="AA4656" s="8"/>
      <c r="AB4656" s="9"/>
      <c r="AD4656" s="8"/>
      <c r="AE4656" s="9"/>
      <c r="AF4656" s="8"/>
      <c r="AG4656" s="8"/>
      <c r="AH4656" s="3"/>
      <c r="AI4656" s="8"/>
    </row>
    <row r="4657" spans="1:35" s="10" customFormat="1" ht="18.95" customHeight="1" x14ac:dyDescent="0.25">
      <c r="A4657" s="8"/>
      <c r="B4657" s="8"/>
      <c r="C4657" s="8"/>
      <c r="D4657" s="9"/>
      <c r="E4657" s="8"/>
      <c r="F4657" s="8"/>
      <c r="G4657" s="9"/>
      <c r="H4657" s="8"/>
      <c r="I4657" s="8"/>
      <c r="J4657" s="9"/>
      <c r="K4657" s="8"/>
      <c r="L4657" s="8"/>
      <c r="M4657" s="9"/>
      <c r="N4657" s="8"/>
      <c r="O4657" s="8"/>
      <c r="P4657" s="9"/>
      <c r="Q4657" s="8"/>
      <c r="R4657" s="8"/>
      <c r="S4657" s="9"/>
      <c r="T4657" s="8"/>
      <c r="U4657" s="8"/>
      <c r="V4657" s="9"/>
      <c r="W4657" s="8"/>
      <c r="X4657" s="8"/>
      <c r="Y4657" s="9"/>
      <c r="Z4657" s="8"/>
      <c r="AA4657" s="8"/>
      <c r="AB4657" s="9"/>
      <c r="AD4657" s="8"/>
      <c r="AE4657" s="9"/>
      <c r="AF4657" s="8"/>
      <c r="AG4657" s="8"/>
      <c r="AH4657" s="3"/>
      <c r="AI4657" s="8"/>
    </row>
    <row r="4658" spans="1:35" s="10" customFormat="1" ht="18.95" customHeight="1" x14ac:dyDescent="0.25">
      <c r="A4658" s="8"/>
      <c r="B4658" s="8"/>
      <c r="C4658" s="8"/>
      <c r="D4658" s="9"/>
      <c r="E4658" s="8"/>
      <c r="F4658" s="8"/>
      <c r="G4658" s="9"/>
      <c r="H4658" s="8"/>
      <c r="I4658" s="8"/>
      <c r="J4658" s="9"/>
      <c r="K4658" s="8"/>
      <c r="L4658" s="8"/>
      <c r="M4658" s="9"/>
      <c r="N4658" s="8"/>
      <c r="O4658" s="8"/>
      <c r="P4658" s="9"/>
      <c r="Q4658" s="8"/>
      <c r="R4658" s="8"/>
      <c r="S4658" s="9"/>
      <c r="T4658" s="8"/>
      <c r="U4658" s="8"/>
      <c r="V4658" s="9"/>
      <c r="W4658" s="8"/>
      <c r="X4658" s="8"/>
      <c r="Y4658" s="9"/>
      <c r="Z4658" s="8"/>
      <c r="AA4658" s="8"/>
      <c r="AB4658" s="9"/>
      <c r="AD4658" s="8"/>
      <c r="AE4658" s="9"/>
      <c r="AF4658" s="8"/>
      <c r="AG4658" s="8"/>
      <c r="AH4658" s="3"/>
      <c r="AI4658" s="8"/>
    </row>
    <row r="4659" spans="1:35" s="10" customFormat="1" ht="18.95" customHeight="1" x14ac:dyDescent="0.25">
      <c r="A4659" s="8"/>
      <c r="B4659" s="8"/>
      <c r="C4659" s="8"/>
      <c r="D4659" s="9"/>
      <c r="E4659" s="8"/>
      <c r="F4659" s="8"/>
      <c r="G4659" s="9"/>
      <c r="H4659" s="8"/>
      <c r="I4659" s="8"/>
      <c r="J4659" s="9"/>
      <c r="K4659" s="8"/>
      <c r="L4659" s="8"/>
      <c r="M4659" s="9"/>
      <c r="N4659" s="8"/>
      <c r="O4659" s="8"/>
      <c r="P4659" s="9"/>
      <c r="Q4659" s="8"/>
      <c r="R4659" s="8"/>
      <c r="S4659" s="9"/>
      <c r="T4659" s="8"/>
      <c r="U4659" s="8"/>
      <c r="V4659" s="9"/>
      <c r="W4659" s="8"/>
      <c r="X4659" s="8"/>
      <c r="Y4659" s="9"/>
      <c r="Z4659" s="8"/>
      <c r="AA4659" s="8"/>
      <c r="AB4659" s="9"/>
      <c r="AD4659" s="8"/>
      <c r="AE4659" s="9"/>
      <c r="AF4659" s="8"/>
      <c r="AG4659" s="8"/>
      <c r="AH4659" s="3"/>
      <c r="AI4659" s="8"/>
    </row>
    <row r="4660" spans="1:35" s="10" customFormat="1" ht="18.95" customHeight="1" x14ac:dyDescent="0.25">
      <c r="A4660" s="8"/>
      <c r="B4660" s="8"/>
      <c r="C4660" s="8"/>
      <c r="D4660" s="9"/>
      <c r="E4660" s="8"/>
      <c r="F4660" s="8"/>
      <c r="G4660" s="9"/>
      <c r="H4660" s="8"/>
      <c r="I4660" s="8"/>
      <c r="J4660" s="9"/>
      <c r="K4660" s="8"/>
      <c r="L4660" s="8"/>
      <c r="M4660" s="9"/>
      <c r="N4660" s="8"/>
      <c r="O4660" s="8"/>
      <c r="P4660" s="9"/>
      <c r="Q4660" s="8"/>
      <c r="R4660" s="8"/>
      <c r="S4660" s="9"/>
      <c r="T4660" s="8"/>
      <c r="U4660" s="8"/>
      <c r="V4660" s="9"/>
      <c r="W4660" s="8"/>
      <c r="X4660" s="8"/>
      <c r="Y4660" s="9"/>
      <c r="Z4660" s="8"/>
      <c r="AA4660" s="8"/>
      <c r="AB4660" s="9"/>
      <c r="AD4660" s="8"/>
      <c r="AE4660" s="9"/>
      <c r="AF4660" s="8"/>
      <c r="AG4660" s="8"/>
      <c r="AH4660" s="3"/>
      <c r="AI4660" s="8"/>
    </row>
    <row r="4661" spans="1:35" s="10" customFormat="1" ht="18.95" customHeight="1" x14ac:dyDescent="0.25">
      <c r="A4661" s="8"/>
      <c r="B4661" s="8"/>
      <c r="C4661" s="8"/>
      <c r="D4661" s="9"/>
      <c r="E4661" s="8"/>
      <c r="F4661" s="8"/>
      <c r="G4661" s="9"/>
      <c r="H4661" s="8"/>
      <c r="I4661" s="8"/>
      <c r="J4661" s="9"/>
      <c r="K4661" s="8"/>
      <c r="L4661" s="8"/>
      <c r="M4661" s="9"/>
      <c r="N4661" s="8"/>
      <c r="O4661" s="8"/>
      <c r="P4661" s="9"/>
      <c r="Q4661" s="8"/>
      <c r="R4661" s="8"/>
      <c r="S4661" s="9"/>
      <c r="T4661" s="8"/>
      <c r="U4661" s="8"/>
      <c r="V4661" s="9"/>
      <c r="W4661" s="8"/>
      <c r="X4661" s="8"/>
      <c r="Y4661" s="9"/>
      <c r="Z4661" s="8"/>
      <c r="AA4661" s="8"/>
      <c r="AB4661" s="9"/>
      <c r="AD4661" s="8"/>
      <c r="AE4661" s="9"/>
      <c r="AF4661" s="8"/>
      <c r="AG4661" s="8"/>
      <c r="AH4661" s="3"/>
      <c r="AI4661" s="8"/>
    </row>
    <row r="4662" spans="1:35" s="10" customFormat="1" ht="18.95" customHeight="1" x14ac:dyDescent="0.25">
      <c r="A4662" s="8"/>
      <c r="B4662" s="8"/>
      <c r="C4662" s="8"/>
      <c r="D4662" s="9"/>
      <c r="E4662" s="8"/>
      <c r="F4662" s="8"/>
      <c r="G4662" s="9"/>
      <c r="H4662" s="8"/>
      <c r="I4662" s="8"/>
      <c r="J4662" s="9"/>
      <c r="K4662" s="8"/>
      <c r="L4662" s="8"/>
      <c r="M4662" s="9"/>
      <c r="N4662" s="8"/>
      <c r="O4662" s="8"/>
      <c r="P4662" s="9"/>
      <c r="Q4662" s="8"/>
      <c r="R4662" s="8"/>
      <c r="S4662" s="9"/>
      <c r="T4662" s="8"/>
      <c r="U4662" s="8"/>
      <c r="V4662" s="9"/>
      <c r="W4662" s="8"/>
      <c r="X4662" s="8"/>
      <c r="Y4662" s="9"/>
      <c r="Z4662" s="8"/>
      <c r="AA4662" s="8"/>
      <c r="AB4662" s="9"/>
      <c r="AD4662" s="8"/>
      <c r="AE4662" s="9"/>
      <c r="AF4662" s="8"/>
      <c r="AG4662" s="8"/>
      <c r="AH4662" s="3"/>
      <c r="AI4662" s="8"/>
    </row>
    <row r="4663" spans="1:35" s="10" customFormat="1" ht="18.95" customHeight="1" x14ac:dyDescent="0.25">
      <c r="A4663" s="8"/>
      <c r="B4663" s="8"/>
      <c r="C4663" s="8"/>
      <c r="D4663" s="9"/>
      <c r="E4663" s="8"/>
      <c r="F4663" s="8"/>
      <c r="G4663" s="9"/>
      <c r="H4663" s="8"/>
      <c r="I4663" s="8"/>
      <c r="J4663" s="9"/>
      <c r="K4663" s="8"/>
      <c r="L4663" s="8"/>
      <c r="M4663" s="9"/>
      <c r="N4663" s="8"/>
      <c r="O4663" s="8"/>
      <c r="P4663" s="9"/>
      <c r="Q4663" s="8"/>
      <c r="R4663" s="8"/>
      <c r="S4663" s="9"/>
      <c r="T4663" s="8"/>
      <c r="U4663" s="8"/>
      <c r="V4663" s="9"/>
      <c r="W4663" s="8"/>
      <c r="X4663" s="8"/>
      <c r="Y4663" s="9"/>
      <c r="Z4663" s="8"/>
      <c r="AA4663" s="8"/>
      <c r="AB4663" s="9"/>
      <c r="AD4663" s="8"/>
      <c r="AE4663" s="9"/>
      <c r="AF4663" s="8"/>
      <c r="AG4663" s="8"/>
      <c r="AH4663" s="3"/>
      <c r="AI4663" s="8"/>
    </row>
    <row r="4664" spans="1:35" s="10" customFormat="1" ht="18.95" customHeight="1" x14ac:dyDescent="0.25">
      <c r="A4664" s="8"/>
      <c r="B4664" s="8"/>
      <c r="C4664" s="8"/>
      <c r="D4664" s="9"/>
      <c r="E4664" s="8"/>
      <c r="F4664" s="8"/>
      <c r="G4664" s="9"/>
      <c r="H4664" s="8"/>
      <c r="I4664" s="8"/>
      <c r="J4664" s="9"/>
      <c r="K4664" s="8"/>
      <c r="L4664" s="8"/>
      <c r="M4664" s="9"/>
      <c r="N4664" s="8"/>
      <c r="O4664" s="8"/>
      <c r="P4664" s="9"/>
      <c r="Q4664" s="8"/>
      <c r="R4664" s="8"/>
      <c r="S4664" s="9"/>
      <c r="T4664" s="8"/>
      <c r="U4664" s="8"/>
      <c r="V4664" s="9"/>
      <c r="W4664" s="8"/>
      <c r="X4664" s="8"/>
      <c r="Y4664" s="9"/>
      <c r="Z4664" s="8"/>
      <c r="AA4664" s="8"/>
      <c r="AB4664" s="9"/>
      <c r="AD4664" s="8"/>
      <c r="AE4664" s="9"/>
      <c r="AF4664" s="8"/>
      <c r="AG4664" s="8"/>
      <c r="AH4664" s="3"/>
      <c r="AI4664" s="8"/>
    </row>
    <row r="4665" spans="1:35" s="10" customFormat="1" ht="18.95" customHeight="1" x14ac:dyDescent="0.25">
      <c r="A4665" s="8"/>
      <c r="B4665" s="8"/>
      <c r="C4665" s="8"/>
      <c r="D4665" s="9"/>
      <c r="E4665" s="8"/>
      <c r="F4665" s="8"/>
      <c r="G4665" s="9"/>
      <c r="H4665" s="8"/>
      <c r="I4665" s="8"/>
      <c r="J4665" s="9"/>
      <c r="K4665" s="8"/>
      <c r="L4665" s="8"/>
      <c r="M4665" s="9"/>
      <c r="N4665" s="8"/>
      <c r="O4665" s="8"/>
      <c r="P4665" s="9"/>
      <c r="Q4665" s="8"/>
      <c r="R4665" s="8"/>
      <c r="S4665" s="9"/>
      <c r="T4665" s="8"/>
      <c r="U4665" s="8"/>
      <c r="V4665" s="9"/>
      <c r="W4665" s="8"/>
      <c r="X4665" s="8"/>
      <c r="Y4665" s="9"/>
      <c r="Z4665" s="8"/>
      <c r="AA4665" s="8"/>
      <c r="AB4665" s="9"/>
      <c r="AD4665" s="8"/>
      <c r="AE4665" s="9"/>
      <c r="AF4665" s="8"/>
      <c r="AG4665" s="8"/>
      <c r="AH4665" s="3"/>
      <c r="AI4665" s="8"/>
    </row>
    <row r="4666" spans="1:35" s="10" customFormat="1" ht="18.95" customHeight="1" x14ac:dyDescent="0.25">
      <c r="A4666" s="8"/>
      <c r="B4666" s="8"/>
      <c r="C4666" s="8"/>
      <c r="D4666" s="9"/>
      <c r="E4666" s="8"/>
      <c r="F4666" s="8"/>
      <c r="G4666" s="9"/>
      <c r="H4666" s="8"/>
      <c r="I4666" s="8"/>
      <c r="J4666" s="9"/>
      <c r="K4666" s="8"/>
      <c r="L4666" s="8"/>
      <c r="M4666" s="9"/>
      <c r="N4666" s="8"/>
      <c r="O4666" s="8"/>
      <c r="P4666" s="9"/>
      <c r="Q4666" s="8"/>
      <c r="R4666" s="8"/>
      <c r="S4666" s="9"/>
      <c r="T4666" s="8"/>
      <c r="U4666" s="8"/>
      <c r="V4666" s="9"/>
      <c r="W4666" s="8"/>
      <c r="X4666" s="8"/>
      <c r="Y4666" s="9"/>
      <c r="Z4666" s="8"/>
      <c r="AA4666" s="8"/>
      <c r="AB4666" s="9"/>
      <c r="AD4666" s="8"/>
      <c r="AE4666" s="9"/>
      <c r="AF4666" s="8"/>
      <c r="AG4666" s="8"/>
      <c r="AH4666" s="3"/>
      <c r="AI4666" s="8"/>
    </row>
    <row r="4667" spans="1:35" s="10" customFormat="1" ht="18.95" customHeight="1" x14ac:dyDescent="0.25">
      <c r="A4667" s="8"/>
      <c r="B4667" s="8"/>
      <c r="C4667" s="8"/>
      <c r="D4667" s="9"/>
      <c r="E4667" s="8"/>
      <c r="F4667" s="8"/>
      <c r="G4667" s="9"/>
      <c r="H4667" s="8"/>
      <c r="I4667" s="8"/>
      <c r="J4667" s="9"/>
      <c r="K4667" s="8"/>
      <c r="L4667" s="8"/>
      <c r="M4667" s="9"/>
      <c r="N4667" s="8"/>
      <c r="O4667" s="8"/>
      <c r="P4667" s="9"/>
      <c r="Q4667" s="8"/>
      <c r="R4667" s="8"/>
      <c r="S4667" s="9"/>
      <c r="T4667" s="8"/>
      <c r="U4667" s="8"/>
      <c r="V4667" s="9"/>
      <c r="W4667" s="8"/>
      <c r="X4667" s="8"/>
      <c r="Y4667" s="9"/>
      <c r="Z4667" s="8"/>
      <c r="AA4667" s="8"/>
      <c r="AB4667" s="9"/>
      <c r="AD4667" s="8"/>
      <c r="AE4667" s="9"/>
      <c r="AF4667" s="8"/>
      <c r="AG4667" s="8"/>
      <c r="AH4667" s="3"/>
      <c r="AI4667" s="8"/>
    </row>
    <row r="4668" spans="1:35" s="10" customFormat="1" ht="18.95" customHeight="1" x14ac:dyDescent="0.25">
      <c r="A4668" s="8"/>
      <c r="B4668" s="8"/>
      <c r="C4668" s="8"/>
      <c r="D4668" s="9"/>
      <c r="E4668" s="8"/>
      <c r="F4668" s="8"/>
      <c r="G4668" s="9"/>
      <c r="H4668" s="8"/>
      <c r="I4668" s="8"/>
      <c r="J4668" s="9"/>
      <c r="K4668" s="8"/>
      <c r="L4668" s="8"/>
      <c r="M4668" s="9"/>
      <c r="N4668" s="8"/>
      <c r="O4668" s="8"/>
      <c r="P4668" s="9"/>
      <c r="Q4668" s="8"/>
      <c r="R4668" s="8"/>
      <c r="S4668" s="9"/>
      <c r="T4668" s="8"/>
      <c r="U4668" s="8"/>
      <c r="V4668" s="9"/>
      <c r="W4668" s="8"/>
      <c r="X4668" s="8"/>
      <c r="Y4668" s="9"/>
      <c r="Z4668" s="8"/>
      <c r="AA4668" s="8"/>
      <c r="AB4668" s="9"/>
      <c r="AD4668" s="8"/>
      <c r="AE4668" s="9"/>
      <c r="AF4668" s="8"/>
      <c r="AG4668" s="8"/>
      <c r="AH4668" s="3"/>
      <c r="AI4668" s="8"/>
    </row>
    <row r="4669" spans="1:35" s="10" customFormat="1" ht="18.95" customHeight="1" x14ac:dyDescent="0.25">
      <c r="A4669" s="8"/>
      <c r="B4669" s="8"/>
      <c r="C4669" s="8"/>
      <c r="D4669" s="9"/>
      <c r="E4669" s="8"/>
      <c r="F4669" s="8"/>
      <c r="G4669" s="9"/>
      <c r="H4669" s="8"/>
      <c r="I4669" s="8"/>
      <c r="J4669" s="9"/>
      <c r="K4669" s="8"/>
      <c r="L4669" s="8"/>
      <c r="M4669" s="9"/>
      <c r="N4669" s="8"/>
      <c r="O4669" s="8"/>
      <c r="P4669" s="9"/>
      <c r="Q4669" s="8"/>
      <c r="R4669" s="8"/>
      <c r="S4669" s="9"/>
      <c r="T4669" s="8"/>
      <c r="U4669" s="8"/>
      <c r="V4669" s="9"/>
      <c r="W4669" s="8"/>
      <c r="X4669" s="8"/>
      <c r="Y4669" s="9"/>
      <c r="Z4669" s="8"/>
      <c r="AA4669" s="8"/>
      <c r="AB4669" s="9"/>
      <c r="AD4669" s="8"/>
      <c r="AE4669" s="9"/>
      <c r="AF4669" s="8"/>
      <c r="AG4669" s="8"/>
      <c r="AH4669" s="3"/>
      <c r="AI4669" s="8"/>
    </row>
    <row r="4670" spans="1:35" s="10" customFormat="1" ht="18.95" customHeight="1" x14ac:dyDescent="0.25">
      <c r="A4670" s="8"/>
      <c r="B4670" s="8"/>
      <c r="C4670" s="8"/>
      <c r="D4670" s="9"/>
      <c r="E4670" s="8"/>
      <c r="F4670" s="8"/>
      <c r="G4670" s="9"/>
      <c r="H4670" s="8"/>
      <c r="I4670" s="8"/>
      <c r="J4670" s="9"/>
      <c r="K4670" s="8"/>
      <c r="L4670" s="8"/>
      <c r="M4670" s="9"/>
      <c r="N4670" s="8"/>
      <c r="O4670" s="8"/>
      <c r="P4670" s="9"/>
      <c r="Q4670" s="8"/>
      <c r="R4670" s="8"/>
      <c r="S4670" s="9"/>
      <c r="T4670" s="8"/>
      <c r="U4670" s="8"/>
      <c r="V4670" s="9"/>
      <c r="W4670" s="8"/>
      <c r="X4670" s="8"/>
      <c r="Y4670" s="9"/>
      <c r="Z4670" s="8"/>
      <c r="AA4670" s="8"/>
      <c r="AB4670" s="9"/>
      <c r="AD4670" s="8"/>
      <c r="AE4670" s="9"/>
      <c r="AF4670" s="8"/>
      <c r="AG4670" s="8"/>
      <c r="AH4670" s="3"/>
      <c r="AI4670" s="8"/>
    </row>
    <row r="4671" spans="1:35" s="10" customFormat="1" ht="18.95" customHeight="1" x14ac:dyDescent="0.25">
      <c r="A4671" s="8"/>
      <c r="B4671" s="8"/>
      <c r="C4671" s="8"/>
      <c r="D4671" s="9"/>
      <c r="E4671" s="8"/>
      <c r="F4671" s="8"/>
      <c r="G4671" s="9"/>
      <c r="H4671" s="8"/>
      <c r="I4671" s="8"/>
      <c r="J4671" s="9"/>
      <c r="K4671" s="8"/>
      <c r="L4671" s="8"/>
      <c r="M4671" s="9"/>
      <c r="N4671" s="8"/>
      <c r="O4671" s="8"/>
      <c r="P4671" s="9"/>
      <c r="Q4671" s="8"/>
      <c r="R4671" s="8"/>
      <c r="S4671" s="9"/>
      <c r="T4671" s="8"/>
      <c r="U4671" s="8"/>
      <c r="V4671" s="9"/>
      <c r="W4671" s="8"/>
      <c r="X4671" s="8"/>
      <c r="Y4671" s="9"/>
      <c r="Z4671" s="8"/>
      <c r="AA4671" s="8"/>
      <c r="AB4671" s="9"/>
      <c r="AD4671" s="8"/>
      <c r="AE4671" s="9"/>
      <c r="AF4671" s="8"/>
      <c r="AG4671" s="8"/>
      <c r="AH4671" s="3"/>
      <c r="AI4671" s="8"/>
    </row>
    <row r="4672" spans="1:35" s="10" customFormat="1" ht="18.95" customHeight="1" x14ac:dyDescent="0.25">
      <c r="A4672" s="8"/>
      <c r="B4672" s="8"/>
      <c r="C4672" s="8"/>
      <c r="D4672" s="9"/>
      <c r="E4672" s="8"/>
      <c r="F4672" s="8"/>
      <c r="G4672" s="9"/>
      <c r="H4672" s="8"/>
      <c r="I4672" s="8"/>
      <c r="J4672" s="9"/>
      <c r="K4672" s="8"/>
      <c r="L4672" s="8"/>
      <c r="M4672" s="9"/>
      <c r="N4672" s="8"/>
      <c r="O4672" s="8"/>
      <c r="P4672" s="9"/>
      <c r="Q4672" s="8"/>
      <c r="R4672" s="8"/>
      <c r="S4672" s="9"/>
      <c r="T4672" s="8"/>
      <c r="U4672" s="8"/>
      <c r="V4672" s="9"/>
      <c r="W4672" s="8"/>
      <c r="X4672" s="8"/>
      <c r="Y4672" s="9"/>
      <c r="Z4672" s="8"/>
      <c r="AA4672" s="8"/>
      <c r="AB4672" s="9"/>
      <c r="AD4672" s="8"/>
      <c r="AE4672" s="9"/>
      <c r="AF4672" s="8"/>
      <c r="AG4672" s="8"/>
      <c r="AH4672" s="3"/>
      <c r="AI4672" s="8"/>
    </row>
    <row r="4673" spans="1:35" s="10" customFormat="1" ht="18.95" customHeight="1" x14ac:dyDescent="0.25">
      <c r="A4673" s="8"/>
      <c r="B4673" s="8"/>
      <c r="C4673" s="8"/>
      <c r="D4673" s="9"/>
      <c r="E4673" s="8"/>
      <c r="F4673" s="8"/>
      <c r="G4673" s="9"/>
      <c r="H4673" s="8"/>
      <c r="I4673" s="8"/>
      <c r="J4673" s="9"/>
      <c r="K4673" s="8"/>
      <c r="L4673" s="8"/>
      <c r="M4673" s="9"/>
      <c r="N4673" s="8"/>
      <c r="O4673" s="8"/>
      <c r="P4673" s="9"/>
      <c r="Q4673" s="8"/>
      <c r="R4673" s="8"/>
      <c r="S4673" s="9"/>
      <c r="T4673" s="8"/>
      <c r="U4673" s="8"/>
      <c r="V4673" s="9"/>
      <c r="W4673" s="8"/>
      <c r="X4673" s="8"/>
      <c r="Y4673" s="9"/>
      <c r="Z4673" s="8"/>
      <c r="AA4673" s="8"/>
      <c r="AB4673" s="9"/>
      <c r="AD4673" s="8"/>
      <c r="AE4673" s="9"/>
      <c r="AF4673" s="8"/>
      <c r="AG4673" s="8"/>
      <c r="AH4673" s="3"/>
      <c r="AI4673" s="8"/>
    </row>
    <row r="4674" spans="1:35" s="10" customFormat="1" ht="18.95" customHeight="1" x14ac:dyDescent="0.25">
      <c r="A4674" s="8"/>
      <c r="B4674" s="8"/>
      <c r="C4674" s="8"/>
      <c r="D4674" s="9"/>
      <c r="E4674" s="8"/>
      <c r="F4674" s="8"/>
      <c r="G4674" s="9"/>
      <c r="H4674" s="8"/>
      <c r="I4674" s="8"/>
      <c r="J4674" s="9"/>
      <c r="K4674" s="8"/>
      <c r="L4674" s="8"/>
      <c r="M4674" s="9"/>
      <c r="N4674" s="8"/>
      <c r="O4674" s="8"/>
      <c r="P4674" s="9"/>
      <c r="Q4674" s="8"/>
      <c r="R4674" s="8"/>
      <c r="S4674" s="9"/>
      <c r="T4674" s="8"/>
      <c r="U4674" s="8"/>
      <c r="V4674" s="9"/>
      <c r="W4674" s="8"/>
      <c r="X4674" s="8"/>
      <c r="Y4674" s="9"/>
      <c r="Z4674" s="8"/>
      <c r="AA4674" s="8"/>
      <c r="AB4674" s="9"/>
      <c r="AD4674" s="8"/>
      <c r="AE4674" s="9"/>
      <c r="AF4674" s="8"/>
      <c r="AG4674" s="8"/>
      <c r="AH4674" s="3"/>
      <c r="AI4674" s="8"/>
    </row>
    <row r="4675" spans="1:35" s="10" customFormat="1" ht="18.95" customHeight="1" x14ac:dyDescent="0.25">
      <c r="A4675" s="8"/>
      <c r="B4675" s="8"/>
      <c r="C4675" s="8"/>
      <c r="D4675" s="9"/>
      <c r="E4675" s="8"/>
      <c r="F4675" s="8"/>
      <c r="G4675" s="9"/>
      <c r="H4675" s="8"/>
      <c r="I4675" s="8"/>
      <c r="J4675" s="9"/>
      <c r="K4675" s="8"/>
      <c r="L4675" s="8"/>
      <c r="M4675" s="9"/>
      <c r="N4675" s="8"/>
      <c r="O4675" s="8"/>
      <c r="P4675" s="9"/>
      <c r="Q4675" s="8"/>
      <c r="R4675" s="8"/>
      <c r="S4675" s="9"/>
      <c r="T4675" s="8"/>
      <c r="U4675" s="8"/>
      <c r="V4675" s="9"/>
      <c r="W4675" s="8"/>
      <c r="X4675" s="8"/>
      <c r="Y4675" s="9"/>
      <c r="Z4675" s="8"/>
      <c r="AA4675" s="8"/>
      <c r="AB4675" s="9"/>
      <c r="AD4675" s="8"/>
      <c r="AE4675" s="9"/>
      <c r="AF4675" s="8"/>
      <c r="AG4675" s="8"/>
      <c r="AH4675" s="3"/>
      <c r="AI4675" s="8"/>
    </row>
    <row r="4676" spans="1:35" s="10" customFormat="1" ht="18.95" customHeight="1" x14ac:dyDescent="0.25">
      <c r="A4676" s="8"/>
      <c r="B4676" s="8"/>
      <c r="C4676" s="8"/>
      <c r="D4676" s="9"/>
      <c r="E4676" s="8"/>
      <c r="F4676" s="8"/>
      <c r="G4676" s="9"/>
      <c r="H4676" s="8"/>
      <c r="I4676" s="8"/>
      <c r="J4676" s="9"/>
      <c r="K4676" s="8"/>
      <c r="L4676" s="8"/>
      <c r="M4676" s="9"/>
      <c r="N4676" s="8"/>
      <c r="O4676" s="8"/>
      <c r="P4676" s="9"/>
      <c r="Q4676" s="8"/>
      <c r="R4676" s="8"/>
      <c r="S4676" s="9"/>
      <c r="T4676" s="8"/>
      <c r="U4676" s="8"/>
      <c r="V4676" s="9"/>
      <c r="W4676" s="8"/>
      <c r="X4676" s="8"/>
      <c r="Y4676" s="9"/>
      <c r="Z4676" s="8"/>
      <c r="AA4676" s="8"/>
      <c r="AB4676" s="9"/>
      <c r="AD4676" s="8"/>
      <c r="AE4676" s="9"/>
      <c r="AF4676" s="8"/>
      <c r="AG4676" s="8"/>
      <c r="AH4676" s="3"/>
      <c r="AI4676" s="8"/>
    </row>
    <row r="4677" spans="1:35" s="10" customFormat="1" ht="18.95" customHeight="1" x14ac:dyDescent="0.25">
      <c r="A4677" s="8"/>
      <c r="B4677" s="8"/>
      <c r="C4677" s="8"/>
      <c r="D4677" s="9"/>
      <c r="E4677" s="8"/>
      <c r="F4677" s="8"/>
      <c r="G4677" s="9"/>
      <c r="H4677" s="8"/>
      <c r="I4677" s="8"/>
      <c r="J4677" s="9"/>
      <c r="K4677" s="8"/>
      <c r="L4677" s="8"/>
      <c r="M4677" s="9"/>
      <c r="N4677" s="8"/>
      <c r="O4677" s="8"/>
      <c r="P4677" s="9"/>
      <c r="Q4677" s="8"/>
      <c r="R4677" s="8"/>
      <c r="S4677" s="9"/>
      <c r="T4677" s="8"/>
      <c r="U4677" s="8"/>
      <c r="V4677" s="9"/>
      <c r="W4677" s="8"/>
      <c r="X4677" s="8"/>
      <c r="Y4677" s="9"/>
      <c r="Z4677" s="8"/>
      <c r="AA4677" s="8"/>
      <c r="AB4677" s="9"/>
      <c r="AD4677" s="8"/>
      <c r="AE4677" s="9"/>
      <c r="AF4677" s="8"/>
      <c r="AG4677" s="8"/>
      <c r="AH4677" s="3"/>
      <c r="AI4677" s="8"/>
    </row>
    <row r="4678" spans="1:35" s="10" customFormat="1" ht="18.95" customHeight="1" x14ac:dyDescent="0.25">
      <c r="A4678" s="8"/>
      <c r="B4678" s="8"/>
      <c r="C4678" s="8"/>
      <c r="D4678" s="9"/>
      <c r="E4678" s="8"/>
      <c r="F4678" s="8"/>
      <c r="G4678" s="9"/>
      <c r="H4678" s="8"/>
      <c r="I4678" s="8"/>
      <c r="J4678" s="9"/>
      <c r="K4678" s="8"/>
      <c r="L4678" s="8"/>
      <c r="M4678" s="9"/>
      <c r="N4678" s="8"/>
      <c r="O4678" s="8"/>
      <c r="P4678" s="9"/>
      <c r="Q4678" s="8"/>
      <c r="R4678" s="8"/>
      <c r="S4678" s="9"/>
      <c r="T4678" s="8"/>
      <c r="U4678" s="8"/>
      <c r="V4678" s="9"/>
      <c r="W4678" s="8"/>
      <c r="X4678" s="8"/>
      <c r="Y4678" s="9"/>
      <c r="Z4678" s="8"/>
      <c r="AA4678" s="8"/>
      <c r="AB4678" s="9"/>
      <c r="AD4678" s="8"/>
      <c r="AE4678" s="9"/>
      <c r="AF4678" s="8"/>
      <c r="AG4678" s="8"/>
      <c r="AH4678" s="3"/>
      <c r="AI4678" s="8"/>
    </row>
    <row r="4679" spans="1:35" s="10" customFormat="1" ht="18.95" customHeight="1" x14ac:dyDescent="0.25">
      <c r="A4679" s="8"/>
      <c r="B4679" s="8"/>
      <c r="C4679" s="8"/>
      <c r="D4679" s="9"/>
      <c r="E4679" s="8"/>
      <c r="F4679" s="8"/>
      <c r="G4679" s="9"/>
      <c r="H4679" s="8"/>
      <c r="I4679" s="8"/>
      <c r="J4679" s="9"/>
      <c r="K4679" s="8"/>
      <c r="L4679" s="8"/>
      <c r="M4679" s="9"/>
      <c r="N4679" s="8"/>
      <c r="O4679" s="8"/>
      <c r="P4679" s="9"/>
      <c r="Q4679" s="8"/>
      <c r="R4679" s="8"/>
      <c r="S4679" s="9"/>
      <c r="T4679" s="8"/>
      <c r="U4679" s="8"/>
      <c r="V4679" s="9"/>
      <c r="W4679" s="8"/>
      <c r="X4679" s="8"/>
      <c r="Y4679" s="9"/>
      <c r="Z4679" s="8"/>
      <c r="AA4679" s="8"/>
      <c r="AB4679" s="9"/>
      <c r="AD4679" s="8"/>
      <c r="AE4679" s="9"/>
      <c r="AF4679" s="8"/>
      <c r="AG4679" s="8"/>
      <c r="AH4679" s="3"/>
      <c r="AI4679" s="8"/>
    </row>
    <row r="4680" spans="1:35" s="10" customFormat="1" ht="18.95" customHeight="1" x14ac:dyDescent="0.25">
      <c r="A4680" s="8"/>
      <c r="B4680" s="8"/>
      <c r="C4680" s="8"/>
      <c r="D4680" s="9"/>
      <c r="E4680" s="8"/>
      <c r="F4680" s="8"/>
      <c r="G4680" s="9"/>
      <c r="H4680" s="8"/>
      <c r="I4680" s="8"/>
      <c r="J4680" s="9"/>
      <c r="K4680" s="8"/>
      <c r="L4680" s="8"/>
      <c r="M4680" s="9"/>
      <c r="N4680" s="8"/>
      <c r="O4680" s="8"/>
      <c r="P4680" s="9"/>
      <c r="Q4680" s="8"/>
      <c r="R4680" s="8"/>
      <c r="S4680" s="9"/>
      <c r="T4680" s="8"/>
      <c r="U4680" s="8"/>
      <c r="V4680" s="9"/>
      <c r="W4680" s="8"/>
      <c r="X4680" s="8"/>
      <c r="Y4680" s="9"/>
      <c r="Z4680" s="8"/>
      <c r="AA4680" s="8"/>
      <c r="AB4680" s="9"/>
      <c r="AD4680" s="8"/>
      <c r="AE4680" s="9"/>
      <c r="AF4680" s="8"/>
      <c r="AG4680" s="8"/>
      <c r="AH4680" s="3"/>
      <c r="AI4680" s="8"/>
    </row>
    <row r="4681" spans="1:35" s="10" customFormat="1" ht="18.95" customHeight="1" x14ac:dyDescent="0.25">
      <c r="A4681" s="8"/>
      <c r="B4681" s="8"/>
      <c r="C4681" s="8"/>
      <c r="D4681" s="9"/>
      <c r="E4681" s="8"/>
      <c r="F4681" s="8"/>
      <c r="G4681" s="9"/>
      <c r="H4681" s="8"/>
      <c r="I4681" s="8"/>
      <c r="J4681" s="9"/>
      <c r="K4681" s="8"/>
      <c r="L4681" s="8"/>
      <c r="M4681" s="9"/>
      <c r="N4681" s="8"/>
      <c r="O4681" s="8"/>
      <c r="P4681" s="9"/>
      <c r="Q4681" s="8"/>
      <c r="R4681" s="8"/>
      <c r="S4681" s="9"/>
      <c r="T4681" s="8"/>
      <c r="U4681" s="8"/>
      <c r="V4681" s="9"/>
      <c r="W4681" s="8"/>
      <c r="X4681" s="8"/>
      <c r="Y4681" s="9"/>
      <c r="Z4681" s="8"/>
      <c r="AA4681" s="8"/>
      <c r="AB4681" s="9"/>
      <c r="AD4681" s="8"/>
      <c r="AE4681" s="9"/>
      <c r="AF4681" s="8"/>
      <c r="AG4681" s="8"/>
      <c r="AH4681" s="3"/>
      <c r="AI4681" s="8"/>
    </row>
    <row r="4682" spans="1:35" s="10" customFormat="1" ht="18.95" customHeight="1" x14ac:dyDescent="0.25">
      <c r="A4682" s="8"/>
      <c r="B4682" s="8"/>
      <c r="C4682" s="8"/>
      <c r="D4682" s="9"/>
      <c r="E4682" s="8"/>
      <c r="F4682" s="8"/>
      <c r="G4682" s="9"/>
      <c r="H4682" s="8"/>
      <c r="I4682" s="8"/>
      <c r="J4682" s="9"/>
      <c r="K4682" s="8"/>
      <c r="L4682" s="8"/>
      <c r="M4682" s="9"/>
      <c r="N4682" s="8"/>
      <c r="O4682" s="8"/>
      <c r="P4682" s="9"/>
      <c r="Q4682" s="8"/>
      <c r="R4682" s="8"/>
      <c r="S4682" s="9"/>
      <c r="T4682" s="8"/>
      <c r="U4682" s="8"/>
      <c r="V4682" s="9"/>
      <c r="W4682" s="8"/>
      <c r="X4682" s="8"/>
      <c r="Y4682" s="9"/>
      <c r="Z4682" s="8"/>
      <c r="AA4682" s="8"/>
      <c r="AB4682" s="9"/>
      <c r="AD4682" s="8"/>
      <c r="AE4682" s="9"/>
      <c r="AF4682" s="8"/>
      <c r="AG4682" s="8"/>
      <c r="AH4682" s="3"/>
      <c r="AI4682" s="8"/>
    </row>
    <row r="4683" spans="1:35" s="10" customFormat="1" ht="18.95" customHeight="1" x14ac:dyDescent="0.25">
      <c r="A4683" s="8"/>
      <c r="B4683" s="8"/>
      <c r="C4683" s="8"/>
      <c r="D4683" s="9"/>
      <c r="E4683" s="8"/>
      <c r="F4683" s="8"/>
      <c r="G4683" s="9"/>
      <c r="H4683" s="8"/>
      <c r="I4683" s="8"/>
      <c r="J4683" s="9"/>
      <c r="K4683" s="8"/>
      <c r="L4683" s="8"/>
      <c r="M4683" s="9"/>
      <c r="N4683" s="8"/>
      <c r="O4683" s="8"/>
      <c r="P4683" s="9"/>
      <c r="Q4683" s="8"/>
      <c r="R4683" s="8"/>
      <c r="S4683" s="9"/>
      <c r="T4683" s="8"/>
      <c r="U4683" s="8"/>
      <c r="V4683" s="9"/>
      <c r="W4683" s="8"/>
      <c r="X4683" s="8"/>
      <c r="Y4683" s="9"/>
      <c r="Z4683" s="8"/>
      <c r="AA4683" s="8"/>
      <c r="AB4683" s="9"/>
      <c r="AD4683" s="8"/>
      <c r="AE4683" s="9"/>
      <c r="AF4683" s="8"/>
      <c r="AG4683" s="8"/>
      <c r="AH4683" s="3"/>
      <c r="AI4683" s="8"/>
    </row>
    <row r="4684" spans="1:35" s="10" customFormat="1" ht="18.95" customHeight="1" x14ac:dyDescent="0.25">
      <c r="A4684" s="8"/>
      <c r="B4684" s="8"/>
      <c r="C4684" s="8"/>
      <c r="D4684" s="9"/>
      <c r="E4684" s="8"/>
      <c r="F4684" s="8"/>
      <c r="G4684" s="9"/>
      <c r="H4684" s="8"/>
      <c r="I4684" s="8"/>
      <c r="J4684" s="9"/>
      <c r="K4684" s="8"/>
      <c r="L4684" s="8"/>
      <c r="M4684" s="9"/>
      <c r="N4684" s="8"/>
      <c r="O4684" s="8"/>
      <c r="P4684" s="9"/>
      <c r="Q4684" s="8"/>
      <c r="R4684" s="8"/>
      <c r="S4684" s="9"/>
      <c r="T4684" s="8"/>
      <c r="U4684" s="8"/>
      <c r="V4684" s="9"/>
      <c r="W4684" s="8"/>
      <c r="X4684" s="8"/>
      <c r="Y4684" s="9"/>
      <c r="Z4684" s="8"/>
      <c r="AA4684" s="8"/>
      <c r="AB4684" s="9"/>
      <c r="AD4684" s="8"/>
      <c r="AE4684" s="9"/>
      <c r="AF4684" s="8"/>
      <c r="AG4684" s="8"/>
      <c r="AH4684" s="3"/>
      <c r="AI4684" s="8"/>
    </row>
    <row r="4685" spans="1:35" s="10" customFormat="1" ht="18.95" customHeight="1" x14ac:dyDescent="0.25">
      <c r="A4685" s="8"/>
      <c r="B4685" s="8"/>
      <c r="C4685" s="8"/>
      <c r="D4685" s="9"/>
      <c r="E4685" s="8"/>
      <c r="F4685" s="8"/>
      <c r="G4685" s="9"/>
      <c r="H4685" s="8"/>
      <c r="I4685" s="8"/>
      <c r="J4685" s="9"/>
      <c r="K4685" s="8"/>
      <c r="L4685" s="8"/>
      <c r="M4685" s="9"/>
      <c r="N4685" s="8"/>
      <c r="O4685" s="8"/>
      <c r="P4685" s="9"/>
      <c r="Q4685" s="8"/>
      <c r="R4685" s="8"/>
      <c r="S4685" s="9"/>
      <c r="T4685" s="8"/>
      <c r="U4685" s="8"/>
      <c r="V4685" s="9"/>
      <c r="W4685" s="8"/>
      <c r="X4685" s="8"/>
      <c r="Y4685" s="9"/>
      <c r="Z4685" s="8"/>
      <c r="AA4685" s="8"/>
      <c r="AB4685" s="9"/>
      <c r="AD4685" s="8"/>
      <c r="AE4685" s="9"/>
      <c r="AF4685" s="8"/>
      <c r="AG4685" s="8"/>
      <c r="AH4685" s="3"/>
      <c r="AI4685" s="8"/>
    </row>
    <row r="4686" spans="1:35" s="10" customFormat="1" ht="18.95" customHeight="1" x14ac:dyDescent="0.25">
      <c r="A4686" s="8"/>
      <c r="B4686" s="8"/>
      <c r="C4686" s="8"/>
      <c r="D4686" s="9"/>
      <c r="E4686" s="8"/>
      <c r="F4686" s="8"/>
      <c r="G4686" s="9"/>
      <c r="H4686" s="8"/>
      <c r="I4686" s="8"/>
      <c r="J4686" s="9"/>
      <c r="K4686" s="8"/>
      <c r="L4686" s="8"/>
      <c r="M4686" s="9"/>
      <c r="N4686" s="8"/>
      <c r="O4686" s="8"/>
      <c r="P4686" s="9"/>
      <c r="Q4686" s="8"/>
      <c r="R4686" s="8"/>
      <c r="S4686" s="9"/>
      <c r="T4686" s="8"/>
      <c r="U4686" s="8"/>
      <c r="V4686" s="9"/>
      <c r="W4686" s="8"/>
      <c r="X4686" s="8"/>
      <c r="Y4686" s="9"/>
      <c r="Z4686" s="8"/>
      <c r="AA4686" s="8"/>
      <c r="AB4686" s="9"/>
      <c r="AD4686" s="8"/>
      <c r="AE4686" s="9"/>
      <c r="AF4686" s="8"/>
      <c r="AG4686" s="8"/>
      <c r="AH4686" s="3"/>
      <c r="AI4686" s="8"/>
    </row>
    <row r="4687" spans="1:35" s="10" customFormat="1" ht="18.95" customHeight="1" x14ac:dyDescent="0.25">
      <c r="A4687" s="8"/>
      <c r="B4687" s="8"/>
      <c r="C4687" s="8"/>
      <c r="D4687" s="9"/>
      <c r="E4687" s="8"/>
      <c r="F4687" s="8"/>
      <c r="G4687" s="9"/>
      <c r="H4687" s="8"/>
      <c r="I4687" s="8"/>
      <c r="J4687" s="9"/>
      <c r="K4687" s="8"/>
      <c r="L4687" s="8"/>
      <c r="M4687" s="9"/>
      <c r="N4687" s="8"/>
      <c r="O4687" s="8"/>
      <c r="P4687" s="9"/>
      <c r="Q4687" s="8"/>
      <c r="R4687" s="8"/>
      <c r="S4687" s="9"/>
      <c r="T4687" s="8"/>
      <c r="U4687" s="8"/>
      <c r="V4687" s="9"/>
      <c r="W4687" s="8"/>
      <c r="X4687" s="8"/>
      <c r="Y4687" s="9"/>
      <c r="Z4687" s="8"/>
      <c r="AA4687" s="8"/>
      <c r="AB4687" s="9"/>
      <c r="AD4687" s="8"/>
      <c r="AE4687" s="9"/>
      <c r="AF4687" s="8"/>
      <c r="AG4687" s="8"/>
      <c r="AH4687" s="3"/>
      <c r="AI4687" s="8"/>
    </row>
    <row r="4688" spans="1:35" s="10" customFormat="1" ht="18.95" customHeight="1" x14ac:dyDescent="0.25">
      <c r="A4688" s="8"/>
      <c r="B4688" s="8"/>
      <c r="C4688" s="8"/>
      <c r="D4688" s="9"/>
      <c r="E4688" s="8"/>
      <c r="F4688" s="8"/>
      <c r="G4688" s="9"/>
      <c r="H4688" s="8"/>
      <c r="I4688" s="8"/>
      <c r="J4688" s="9"/>
      <c r="K4688" s="8"/>
      <c r="L4688" s="8"/>
      <c r="M4688" s="9"/>
      <c r="N4688" s="8"/>
      <c r="O4688" s="8"/>
      <c r="P4688" s="9"/>
      <c r="Q4688" s="8"/>
      <c r="R4688" s="8"/>
      <c r="S4688" s="9"/>
      <c r="T4688" s="8"/>
      <c r="U4688" s="8"/>
      <c r="V4688" s="9"/>
      <c r="W4688" s="8"/>
      <c r="X4688" s="8"/>
      <c r="Y4688" s="9"/>
      <c r="Z4688" s="8"/>
      <c r="AA4688" s="8"/>
      <c r="AB4688" s="9"/>
      <c r="AD4688" s="8"/>
      <c r="AE4688" s="9"/>
      <c r="AF4688" s="8"/>
      <c r="AG4688" s="8"/>
      <c r="AH4688" s="3"/>
      <c r="AI4688" s="8"/>
    </row>
    <row r="4689" spans="1:35" s="10" customFormat="1" ht="18.95" customHeight="1" x14ac:dyDescent="0.25">
      <c r="A4689" s="8"/>
      <c r="B4689" s="8"/>
      <c r="C4689" s="8"/>
      <c r="D4689" s="9"/>
      <c r="E4689" s="8"/>
      <c r="F4689" s="8"/>
      <c r="G4689" s="9"/>
      <c r="H4689" s="8"/>
      <c r="I4689" s="8"/>
      <c r="J4689" s="9"/>
      <c r="K4689" s="8"/>
      <c r="L4689" s="8"/>
      <c r="M4689" s="9"/>
      <c r="N4689" s="8"/>
      <c r="O4689" s="8"/>
      <c r="P4689" s="9"/>
      <c r="Q4689" s="8"/>
      <c r="R4689" s="8"/>
      <c r="S4689" s="9"/>
      <c r="T4689" s="8"/>
      <c r="U4689" s="8"/>
      <c r="V4689" s="9"/>
      <c r="W4689" s="8"/>
      <c r="X4689" s="8"/>
      <c r="Y4689" s="9"/>
      <c r="Z4689" s="8"/>
      <c r="AA4689" s="8"/>
      <c r="AB4689" s="9"/>
      <c r="AD4689" s="8"/>
      <c r="AE4689" s="9"/>
      <c r="AF4689" s="8"/>
      <c r="AG4689" s="8"/>
      <c r="AH4689" s="3"/>
      <c r="AI4689" s="8"/>
    </row>
    <row r="4690" spans="1:35" s="10" customFormat="1" ht="18.95" customHeight="1" x14ac:dyDescent="0.25">
      <c r="A4690" s="8"/>
      <c r="B4690" s="8"/>
      <c r="C4690" s="8"/>
      <c r="D4690" s="9"/>
      <c r="E4690" s="8"/>
      <c r="F4690" s="8"/>
      <c r="G4690" s="9"/>
      <c r="H4690" s="8"/>
      <c r="I4690" s="8"/>
      <c r="J4690" s="9"/>
      <c r="K4690" s="8"/>
      <c r="L4690" s="8"/>
      <c r="M4690" s="9"/>
      <c r="N4690" s="8"/>
      <c r="O4690" s="8"/>
      <c r="P4690" s="9"/>
      <c r="Q4690" s="8"/>
      <c r="R4690" s="8"/>
      <c r="S4690" s="9"/>
      <c r="T4690" s="8"/>
      <c r="U4690" s="8"/>
      <c r="V4690" s="9"/>
      <c r="W4690" s="8"/>
      <c r="X4690" s="8"/>
      <c r="Y4690" s="9"/>
      <c r="Z4690" s="8"/>
      <c r="AA4690" s="8"/>
      <c r="AB4690" s="9"/>
      <c r="AD4690" s="8"/>
      <c r="AE4690" s="9"/>
      <c r="AF4690" s="8"/>
      <c r="AG4690" s="8"/>
      <c r="AH4690" s="3"/>
      <c r="AI4690" s="8"/>
    </row>
    <row r="4691" spans="1:35" s="10" customFormat="1" ht="18.95" customHeight="1" x14ac:dyDescent="0.25">
      <c r="A4691" s="8"/>
      <c r="B4691" s="8"/>
      <c r="C4691" s="8"/>
      <c r="D4691" s="9"/>
      <c r="E4691" s="8"/>
      <c r="F4691" s="8"/>
      <c r="G4691" s="9"/>
      <c r="H4691" s="8"/>
      <c r="I4691" s="8"/>
      <c r="J4691" s="9"/>
      <c r="K4691" s="8"/>
      <c r="L4691" s="8"/>
      <c r="M4691" s="9"/>
      <c r="N4691" s="8"/>
      <c r="O4691" s="8"/>
      <c r="P4691" s="9"/>
      <c r="Q4691" s="8"/>
      <c r="R4691" s="8"/>
      <c r="S4691" s="9"/>
      <c r="T4691" s="8"/>
      <c r="U4691" s="8"/>
      <c r="V4691" s="9"/>
      <c r="W4691" s="8"/>
      <c r="X4691" s="8"/>
      <c r="Y4691" s="9"/>
      <c r="Z4691" s="8"/>
      <c r="AA4691" s="8"/>
      <c r="AB4691" s="9"/>
      <c r="AD4691" s="8"/>
      <c r="AE4691" s="9"/>
      <c r="AF4691" s="8"/>
      <c r="AG4691" s="8"/>
      <c r="AH4691" s="3"/>
      <c r="AI4691" s="8"/>
    </row>
    <row r="4692" spans="1:35" s="10" customFormat="1" ht="18.95" customHeight="1" x14ac:dyDescent="0.25">
      <c r="A4692" s="8"/>
      <c r="B4692" s="8"/>
      <c r="C4692" s="8"/>
      <c r="D4692" s="9"/>
      <c r="E4692" s="8"/>
      <c r="F4692" s="8"/>
      <c r="G4692" s="9"/>
      <c r="H4692" s="8"/>
      <c r="I4692" s="8"/>
      <c r="J4692" s="9"/>
      <c r="K4692" s="8"/>
      <c r="L4692" s="8"/>
      <c r="M4692" s="9"/>
      <c r="N4692" s="8"/>
      <c r="O4692" s="8"/>
      <c r="P4692" s="9"/>
      <c r="Q4692" s="8"/>
      <c r="R4692" s="8"/>
      <c r="S4692" s="9"/>
      <c r="T4692" s="8"/>
      <c r="U4692" s="8"/>
      <c r="V4692" s="9"/>
      <c r="W4692" s="8"/>
      <c r="X4692" s="8"/>
      <c r="Y4692" s="9"/>
      <c r="Z4692" s="8"/>
      <c r="AA4692" s="8"/>
      <c r="AB4692" s="9"/>
      <c r="AD4692" s="8"/>
      <c r="AE4692" s="9"/>
      <c r="AF4692" s="8"/>
      <c r="AG4692" s="8"/>
      <c r="AH4692" s="3"/>
      <c r="AI4692" s="8"/>
    </row>
    <row r="4693" spans="1:35" s="10" customFormat="1" ht="18.95" customHeight="1" x14ac:dyDescent="0.25">
      <c r="A4693" s="8"/>
      <c r="B4693" s="8"/>
      <c r="C4693" s="8"/>
      <c r="D4693" s="9"/>
      <c r="E4693" s="8"/>
      <c r="F4693" s="8"/>
      <c r="G4693" s="9"/>
      <c r="H4693" s="8"/>
      <c r="I4693" s="8"/>
      <c r="J4693" s="9"/>
      <c r="K4693" s="8"/>
      <c r="L4693" s="8"/>
      <c r="M4693" s="9"/>
      <c r="N4693" s="8"/>
      <c r="O4693" s="8"/>
      <c r="P4693" s="9"/>
      <c r="Q4693" s="8"/>
      <c r="R4693" s="8"/>
      <c r="S4693" s="9"/>
      <c r="T4693" s="8"/>
      <c r="U4693" s="8"/>
      <c r="V4693" s="9"/>
      <c r="W4693" s="8"/>
      <c r="X4693" s="8"/>
      <c r="Y4693" s="9"/>
      <c r="Z4693" s="8"/>
      <c r="AA4693" s="8"/>
      <c r="AB4693" s="9"/>
      <c r="AD4693" s="8"/>
      <c r="AE4693" s="9"/>
      <c r="AF4693" s="8"/>
      <c r="AG4693" s="8"/>
      <c r="AH4693" s="3"/>
      <c r="AI4693" s="8"/>
    </row>
    <row r="4694" spans="1:35" s="10" customFormat="1" ht="18.95" customHeight="1" x14ac:dyDescent="0.25">
      <c r="A4694" s="8"/>
      <c r="B4694" s="8"/>
      <c r="C4694" s="8"/>
      <c r="D4694" s="9"/>
      <c r="E4694" s="8"/>
      <c r="F4694" s="8"/>
      <c r="G4694" s="9"/>
      <c r="H4694" s="8"/>
      <c r="I4694" s="8"/>
      <c r="J4694" s="9"/>
      <c r="K4694" s="8"/>
      <c r="L4694" s="8"/>
      <c r="M4694" s="9"/>
      <c r="N4694" s="8"/>
      <c r="O4694" s="8"/>
      <c r="P4694" s="9"/>
      <c r="Q4694" s="8"/>
      <c r="R4694" s="8"/>
      <c r="S4694" s="9"/>
      <c r="T4694" s="8"/>
      <c r="U4694" s="8"/>
      <c r="V4694" s="9"/>
      <c r="W4694" s="8"/>
      <c r="X4694" s="8"/>
      <c r="Y4694" s="9"/>
      <c r="Z4694" s="8"/>
      <c r="AA4694" s="8"/>
      <c r="AB4694" s="9"/>
      <c r="AD4694" s="8"/>
      <c r="AE4694" s="9"/>
      <c r="AF4694" s="8"/>
      <c r="AG4694" s="8"/>
      <c r="AH4694" s="3"/>
      <c r="AI4694" s="8"/>
    </row>
    <row r="4695" spans="1:35" s="10" customFormat="1" ht="18.95" customHeight="1" x14ac:dyDescent="0.25">
      <c r="A4695" s="8"/>
      <c r="B4695" s="8"/>
      <c r="C4695" s="8"/>
      <c r="D4695" s="9"/>
      <c r="E4695" s="8"/>
      <c r="F4695" s="8"/>
      <c r="G4695" s="9"/>
      <c r="H4695" s="8"/>
      <c r="I4695" s="8"/>
      <c r="J4695" s="9"/>
      <c r="K4695" s="8"/>
      <c r="L4695" s="8"/>
      <c r="M4695" s="9"/>
      <c r="N4695" s="8"/>
      <c r="O4695" s="8"/>
      <c r="P4695" s="9"/>
      <c r="Q4695" s="8"/>
      <c r="R4695" s="8"/>
      <c r="S4695" s="9"/>
      <c r="T4695" s="8"/>
      <c r="U4695" s="8"/>
      <c r="V4695" s="9"/>
      <c r="W4695" s="8"/>
      <c r="X4695" s="8"/>
      <c r="Y4695" s="9"/>
      <c r="Z4695" s="8"/>
      <c r="AA4695" s="8"/>
      <c r="AB4695" s="9"/>
      <c r="AD4695" s="8"/>
      <c r="AE4695" s="9"/>
      <c r="AF4695" s="8"/>
      <c r="AG4695" s="8"/>
      <c r="AH4695" s="3"/>
      <c r="AI4695" s="8"/>
    </row>
    <row r="4696" spans="1:35" s="10" customFormat="1" ht="18.95" customHeight="1" x14ac:dyDescent="0.25">
      <c r="A4696" s="8"/>
      <c r="B4696" s="8"/>
      <c r="C4696" s="8"/>
      <c r="D4696" s="9"/>
      <c r="E4696" s="8"/>
      <c r="F4696" s="8"/>
      <c r="G4696" s="9"/>
      <c r="H4696" s="8"/>
      <c r="I4696" s="8"/>
      <c r="J4696" s="9"/>
      <c r="K4696" s="8"/>
      <c r="L4696" s="8"/>
      <c r="M4696" s="9"/>
      <c r="N4696" s="8"/>
      <c r="O4696" s="8"/>
      <c r="P4696" s="9"/>
      <c r="Q4696" s="8"/>
      <c r="R4696" s="8"/>
      <c r="S4696" s="9"/>
      <c r="T4696" s="8"/>
      <c r="U4696" s="8"/>
      <c r="V4696" s="9"/>
      <c r="W4696" s="8"/>
      <c r="X4696" s="8"/>
      <c r="Y4696" s="9"/>
      <c r="Z4696" s="8"/>
      <c r="AA4696" s="8"/>
      <c r="AB4696" s="9"/>
      <c r="AD4696" s="8"/>
      <c r="AE4696" s="9"/>
      <c r="AF4696" s="8"/>
      <c r="AG4696" s="8"/>
      <c r="AH4696" s="3"/>
      <c r="AI4696" s="8"/>
    </row>
    <row r="4697" spans="1:35" s="10" customFormat="1" ht="18.95" customHeight="1" x14ac:dyDescent="0.25">
      <c r="A4697" s="8"/>
      <c r="B4697" s="8"/>
      <c r="C4697" s="8"/>
      <c r="D4697" s="9"/>
      <c r="E4697" s="8"/>
      <c r="F4697" s="8"/>
      <c r="G4697" s="9"/>
      <c r="H4697" s="8"/>
      <c r="I4697" s="8"/>
      <c r="J4697" s="9"/>
      <c r="K4697" s="8"/>
      <c r="L4697" s="8"/>
      <c r="M4697" s="9"/>
      <c r="N4697" s="8"/>
      <c r="O4697" s="8"/>
      <c r="P4697" s="9"/>
      <c r="Q4697" s="8"/>
      <c r="R4697" s="8"/>
      <c r="S4697" s="9"/>
      <c r="T4697" s="8"/>
      <c r="U4697" s="8"/>
      <c r="V4697" s="9"/>
      <c r="W4697" s="8"/>
      <c r="X4697" s="8"/>
      <c r="Y4697" s="9"/>
      <c r="Z4697" s="8"/>
      <c r="AA4697" s="8"/>
      <c r="AB4697" s="9"/>
      <c r="AD4697" s="8"/>
      <c r="AE4697" s="9"/>
      <c r="AF4697" s="8"/>
      <c r="AG4697" s="8"/>
      <c r="AH4697" s="3"/>
      <c r="AI4697" s="8"/>
    </row>
    <row r="4698" spans="1:35" s="10" customFormat="1" ht="18.95" customHeight="1" x14ac:dyDescent="0.25">
      <c r="A4698" s="8"/>
      <c r="B4698" s="8"/>
      <c r="C4698" s="8"/>
      <c r="D4698" s="9"/>
      <c r="E4698" s="8"/>
      <c r="F4698" s="8"/>
      <c r="G4698" s="9"/>
      <c r="H4698" s="8"/>
      <c r="I4698" s="8"/>
      <c r="J4698" s="9"/>
      <c r="K4698" s="8"/>
      <c r="L4698" s="8"/>
      <c r="M4698" s="9"/>
      <c r="N4698" s="8"/>
      <c r="O4698" s="8"/>
      <c r="P4698" s="9"/>
      <c r="Q4698" s="8"/>
      <c r="R4698" s="8"/>
      <c r="S4698" s="9"/>
      <c r="T4698" s="8"/>
      <c r="U4698" s="8"/>
      <c r="V4698" s="9"/>
      <c r="W4698" s="8"/>
      <c r="X4698" s="8"/>
      <c r="Y4698" s="9"/>
      <c r="Z4698" s="8"/>
      <c r="AA4698" s="8"/>
      <c r="AB4698" s="9"/>
      <c r="AD4698" s="8"/>
      <c r="AE4698" s="9"/>
      <c r="AF4698" s="8"/>
      <c r="AG4698" s="8"/>
      <c r="AH4698" s="3"/>
      <c r="AI4698" s="8"/>
    </row>
    <row r="4699" spans="1:35" s="10" customFormat="1" ht="18.95" customHeight="1" x14ac:dyDescent="0.25">
      <c r="A4699" s="8"/>
      <c r="B4699" s="8"/>
      <c r="C4699" s="8"/>
      <c r="D4699" s="9"/>
      <c r="E4699" s="8"/>
      <c r="F4699" s="8"/>
      <c r="G4699" s="9"/>
      <c r="H4699" s="8"/>
      <c r="I4699" s="8"/>
      <c r="J4699" s="9"/>
      <c r="K4699" s="8"/>
      <c r="L4699" s="8"/>
      <c r="M4699" s="9"/>
      <c r="N4699" s="8"/>
      <c r="O4699" s="8"/>
      <c r="P4699" s="9"/>
      <c r="Q4699" s="8"/>
      <c r="R4699" s="8"/>
      <c r="S4699" s="9"/>
      <c r="T4699" s="8"/>
      <c r="U4699" s="8"/>
      <c r="V4699" s="9"/>
      <c r="W4699" s="8"/>
      <c r="X4699" s="8"/>
      <c r="Y4699" s="9"/>
      <c r="Z4699" s="8"/>
      <c r="AA4699" s="8"/>
      <c r="AB4699" s="9"/>
      <c r="AD4699" s="8"/>
      <c r="AE4699" s="9"/>
      <c r="AF4699" s="8"/>
      <c r="AG4699" s="8"/>
      <c r="AH4699" s="3"/>
      <c r="AI4699" s="8"/>
    </row>
    <row r="4700" spans="1:35" s="10" customFormat="1" ht="18.95" customHeight="1" x14ac:dyDescent="0.25">
      <c r="A4700" s="8"/>
      <c r="B4700" s="8"/>
      <c r="C4700" s="8"/>
      <c r="D4700" s="9"/>
      <c r="E4700" s="8"/>
      <c r="F4700" s="8"/>
      <c r="G4700" s="9"/>
      <c r="H4700" s="8"/>
      <c r="I4700" s="8"/>
      <c r="J4700" s="9"/>
      <c r="K4700" s="8"/>
      <c r="L4700" s="8"/>
      <c r="M4700" s="9"/>
      <c r="N4700" s="8"/>
      <c r="O4700" s="8"/>
      <c r="P4700" s="9"/>
      <c r="Q4700" s="8"/>
      <c r="R4700" s="8"/>
      <c r="S4700" s="9"/>
      <c r="T4700" s="8"/>
      <c r="U4700" s="8"/>
      <c r="V4700" s="9"/>
      <c r="W4700" s="8"/>
      <c r="X4700" s="8"/>
      <c r="Y4700" s="9"/>
      <c r="Z4700" s="8"/>
      <c r="AA4700" s="8"/>
      <c r="AB4700" s="9"/>
      <c r="AD4700" s="8"/>
      <c r="AE4700" s="9"/>
      <c r="AF4700" s="8"/>
      <c r="AG4700" s="8"/>
      <c r="AH4700" s="3"/>
      <c r="AI4700" s="8"/>
    </row>
    <row r="4701" spans="1:35" s="10" customFormat="1" ht="18.95" customHeight="1" x14ac:dyDescent="0.25">
      <c r="A4701" s="8"/>
      <c r="B4701" s="8"/>
      <c r="C4701" s="8"/>
      <c r="D4701" s="9"/>
      <c r="E4701" s="8"/>
      <c r="F4701" s="8"/>
      <c r="G4701" s="9"/>
      <c r="H4701" s="8"/>
      <c r="I4701" s="8"/>
      <c r="J4701" s="9"/>
      <c r="K4701" s="8"/>
      <c r="L4701" s="8"/>
      <c r="M4701" s="9"/>
      <c r="N4701" s="8"/>
      <c r="O4701" s="8"/>
      <c r="P4701" s="9"/>
      <c r="Q4701" s="8"/>
      <c r="R4701" s="8"/>
      <c r="S4701" s="9"/>
      <c r="T4701" s="8"/>
      <c r="U4701" s="8"/>
      <c r="V4701" s="9"/>
      <c r="W4701" s="8"/>
      <c r="X4701" s="8"/>
      <c r="Y4701" s="9"/>
      <c r="Z4701" s="8"/>
      <c r="AA4701" s="8"/>
      <c r="AB4701" s="9"/>
      <c r="AD4701" s="8"/>
      <c r="AE4701" s="9"/>
      <c r="AF4701" s="8"/>
      <c r="AG4701" s="8"/>
      <c r="AH4701" s="3"/>
      <c r="AI4701" s="8"/>
    </row>
    <row r="4702" spans="1:35" s="10" customFormat="1" ht="18.95" customHeight="1" x14ac:dyDescent="0.25">
      <c r="A4702" s="8"/>
      <c r="B4702" s="8"/>
      <c r="C4702" s="8"/>
      <c r="D4702" s="9"/>
      <c r="E4702" s="8"/>
      <c r="F4702" s="8"/>
      <c r="G4702" s="9"/>
      <c r="H4702" s="8"/>
      <c r="I4702" s="8"/>
      <c r="J4702" s="9"/>
      <c r="K4702" s="8"/>
      <c r="L4702" s="8"/>
      <c r="M4702" s="9"/>
      <c r="N4702" s="8"/>
      <c r="O4702" s="8"/>
      <c r="P4702" s="9"/>
      <c r="Q4702" s="8"/>
      <c r="R4702" s="8"/>
      <c r="S4702" s="9"/>
      <c r="T4702" s="8"/>
      <c r="U4702" s="8"/>
      <c r="V4702" s="9"/>
      <c r="W4702" s="8"/>
      <c r="X4702" s="8"/>
      <c r="Y4702" s="9"/>
      <c r="Z4702" s="8"/>
      <c r="AA4702" s="8"/>
      <c r="AB4702" s="9"/>
      <c r="AD4702" s="8"/>
      <c r="AE4702" s="9"/>
      <c r="AF4702" s="8"/>
      <c r="AG4702" s="8"/>
      <c r="AH4702" s="3"/>
      <c r="AI4702" s="8"/>
    </row>
    <row r="4703" spans="1:35" s="10" customFormat="1" ht="18.95" customHeight="1" x14ac:dyDescent="0.25">
      <c r="A4703" s="8"/>
      <c r="B4703" s="8"/>
      <c r="C4703" s="8"/>
      <c r="D4703" s="9"/>
      <c r="E4703" s="8"/>
      <c r="F4703" s="8"/>
      <c r="G4703" s="9"/>
      <c r="H4703" s="8"/>
      <c r="I4703" s="8"/>
      <c r="J4703" s="9"/>
      <c r="K4703" s="8"/>
      <c r="L4703" s="8"/>
      <c r="M4703" s="9"/>
      <c r="N4703" s="8"/>
      <c r="O4703" s="8"/>
      <c r="P4703" s="9"/>
      <c r="Q4703" s="8"/>
      <c r="R4703" s="8"/>
      <c r="S4703" s="9"/>
      <c r="T4703" s="8"/>
      <c r="U4703" s="8"/>
      <c r="V4703" s="9"/>
      <c r="W4703" s="8"/>
      <c r="X4703" s="8"/>
      <c r="Y4703" s="9"/>
      <c r="Z4703" s="8"/>
      <c r="AA4703" s="8"/>
      <c r="AB4703" s="9"/>
      <c r="AD4703" s="8"/>
      <c r="AE4703" s="9"/>
      <c r="AF4703" s="8"/>
      <c r="AG4703" s="8"/>
      <c r="AH4703" s="3"/>
      <c r="AI4703" s="8"/>
    </row>
    <row r="4704" spans="1:35" s="10" customFormat="1" ht="18.95" customHeight="1" x14ac:dyDescent="0.25">
      <c r="A4704" s="8"/>
      <c r="B4704" s="8"/>
      <c r="C4704" s="8"/>
      <c r="D4704" s="9"/>
      <c r="E4704" s="8"/>
      <c r="F4704" s="8"/>
      <c r="G4704" s="9"/>
      <c r="H4704" s="8"/>
      <c r="I4704" s="8"/>
      <c r="J4704" s="9"/>
      <c r="K4704" s="8"/>
      <c r="L4704" s="8"/>
      <c r="M4704" s="9"/>
      <c r="N4704" s="8"/>
      <c r="O4704" s="8"/>
      <c r="P4704" s="9"/>
      <c r="Q4704" s="8"/>
      <c r="R4704" s="8"/>
      <c r="S4704" s="9"/>
      <c r="T4704" s="8"/>
      <c r="U4704" s="8"/>
      <c r="V4704" s="9"/>
      <c r="W4704" s="8"/>
      <c r="X4704" s="8"/>
      <c r="Y4704" s="9"/>
      <c r="Z4704" s="8"/>
      <c r="AA4704" s="8"/>
      <c r="AB4704" s="9"/>
      <c r="AD4704" s="8"/>
      <c r="AE4704" s="9"/>
      <c r="AF4704" s="8"/>
      <c r="AG4704" s="8"/>
      <c r="AH4704" s="3"/>
      <c r="AI4704" s="8"/>
    </row>
    <row r="4705" spans="1:35" s="10" customFormat="1" ht="18.95" customHeight="1" x14ac:dyDescent="0.25">
      <c r="A4705" s="8"/>
      <c r="B4705" s="8"/>
      <c r="C4705" s="8"/>
      <c r="D4705" s="9"/>
      <c r="E4705" s="8"/>
      <c r="F4705" s="8"/>
      <c r="G4705" s="9"/>
      <c r="H4705" s="8"/>
      <c r="I4705" s="8"/>
      <c r="J4705" s="9"/>
      <c r="K4705" s="8"/>
      <c r="L4705" s="8"/>
      <c r="M4705" s="9"/>
      <c r="N4705" s="8"/>
      <c r="O4705" s="8"/>
      <c r="P4705" s="9"/>
      <c r="Q4705" s="8"/>
      <c r="R4705" s="8"/>
      <c r="S4705" s="9"/>
      <c r="T4705" s="8"/>
      <c r="U4705" s="8"/>
      <c r="V4705" s="9"/>
      <c r="W4705" s="8"/>
      <c r="X4705" s="8"/>
      <c r="Y4705" s="9"/>
      <c r="Z4705" s="8"/>
      <c r="AA4705" s="8"/>
      <c r="AB4705" s="9"/>
      <c r="AD4705" s="8"/>
      <c r="AE4705" s="9"/>
      <c r="AF4705" s="8"/>
      <c r="AG4705" s="8"/>
      <c r="AH4705" s="3"/>
      <c r="AI4705" s="8"/>
    </row>
    <row r="4706" spans="1:35" s="10" customFormat="1" ht="18.95" customHeight="1" x14ac:dyDescent="0.25">
      <c r="A4706" s="8"/>
      <c r="B4706" s="8"/>
      <c r="C4706" s="8"/>
      <c r="D4706" s="9"/>
      <c r="E4706" s="8"/>
      <c r="F4706" s="8"/>
      <c r="G4706" s="9"/>
      <c r="H4706" s="8"/>
      <c r="I4706" s="8"/>
      <c r="J4706" s="9"/>
      <c r="K4706" s="8"/>
      <c r="L4706" s="8"/>
      <c r="M4706" s="9"/>
      <c r="N4706" s="8"/>
      <c r="O4706" s="8"/>
      <c r="P4706" s="9"/>
      <c r="Q4706" s="8"/>
      <c r="R4706" s="8"/>
      <c r="S4706" s="9"/>
      <c r="T4706" s="8"/>
      <c r="U4706" s="8"/>
      <c r="V4706" s="9"/>
      <c r="W4706" s="8"/>
      <c r="X4706" s="8"/>
      <c r="Y4706" s="9"/>
      <c r="Z4706" s="8"/>
      <c r="AA4706" s="8"/>
      <c r="AB4706" s="9"/>
      <c r="AD4706" s="8"/>
      <c r="AE4706" s="9"/>
      <c r="AF4706" s="8"/>
      <c r="AG4706" s="8"/>
      <c r="AH4706" s="3"/>
      <c r="AI4706" s="8"/>
    </row>
    <row r="4707" spans="1:35" s="10" customFormat="1" ht="18.95" customHeight="1" x14ac:dyDescent="0.25">
      <c r="A4707" s="8"/>
      <c r="B4707" s="8"/>
      <c r="C4707" s="8"/>
      <c r="D4707" s="9"/>
      <c r="E4707" s="8"/>
      <c r="F4707" s="8"/>
      <c r="G4707" s="9"/>
      <c r="H4707" s="8"/>
      <c r="I4707" s="8"/>
      <c r="J4707" s="9"/>
      <c r="K4707" s="8"/>
      <c r="L4707" s="8"/>
      <c r="M4707" s="9"/>
      <c r="N4707" s="8"/>
      <c r="O4707" s="8"/>
      <c r="P4707" s="9"/>
      <c r="Q4707" s="8"/>
      <c r="R4707" s="8"/>
      <c r="S4707" s="9"/>
      <c r="T4707" s="8"/>
      <c r="U4707" s="8"/>
      <c r="V4707" s="9"/>
      <c r="W4707" s="8"/>
      <c r="X4707" s="8"/>
      <c r="Y4707" s="9"/>
      <c r="Z4707" s="8"/>
      <c r="AA4707" s="8"/>
      <c r="AB4707" s="9"/>
      <c r="AD4707" s="8"/>
      <c r="AE4707" s="9"/>
      <c r="AF4707" s="8"/>
      <c r="AG4707" s="8"/>
      <c r="AH4707" s="3"/>
      <c r="AI4707" s="8"/>
    </row>
    <row r="4708" spans="1:35" s="10" customFormat="1" ht="18.95" customHeight="1" x14ac:dyDescent="0.25">
      <c r="A4708" s="8"/>
      <c r="B4708" s="8"/>
      <c r="C4708" s="8"/>
      <c r="D4708" s="9"/>
      <c r="E4708" s="8"/>
      <c r="F4708" s="8"/>
      <c r="G4708" s="9"/>
      <c r="H4708" s="8"/>
      <c r="I4708" s="8"/>
      <c r="J4708" s="9"/>
      <c r="K4708" s="8"/>
      <c r="L4708" s="8"/>
      <c r="M4708" s="9"/>
      <c r="N4708" s="8"/>
      <c r="O4708" s="8"/>
      <c r="P4708" s="9"/>
      <c r="Q4708" s="8"/>
      <c r="R4708" s="8"/>
      <c r="S4708" s="9"/>
      <c r="T4708" s="8"/>
      <c r="U4708" s="8"/>
      <c r="V4708" s="9"/>
      <c r="W4708" s="8"/>
      <c r="X4708" s="8"/>
      <c r="Y4708" s="9"/>
      <c r="Z4708" s="8"/>
      <c r="AA4708" s="8"/>
      <c r="AB4708" s="9"/>
      <c r="AD4708" s="8"/>
      <c r="AE4708" s="9"/>
      <c r="AF4708" s="8"/>
      <c r="AG4708" s="8"/>
      <c r="AH4708" s="3"/>
      <c r="AI4708" s="8"/>
    </row>
    <row r="4709" spans="1:35" s="10" customFormat="1" ht="18.95" customHeight="1" x14ac:dyDescent="0.25">
      <c r="A4709" s="8"/>
      <c r="B4709" s="8"/>
      <c r="C4709" s="8"/>
      <c r="D4709" s="9"/>
      <c r="E4709" s="8"/>
      <c r="F4709" s="8"/>
      <c r="G4709" s="9"/>
      <c r="H4709" s="8"/>
      <c r="I4709" s="8"/>
      <c r="J4709" s="9"/>
      <c r="K4709" s="8"/>
      <c r="L4709" s="8"/>
      <c r="M4709" s="9"/>
      <c r="N4709" s="8"/>
      <c r="O4709" s="8"/>
      <c r="P4709" s="9"/>
      <c r="Q4709" s="8"/>
      <c r="R4709" s="8"/>
      <c r="S4709" s="9"/>
      <c r="T4709" s="8"/>
      <c r="U4709" s="8"/>
      <c r="V4709" s="9"/>
      <c r="W4709" s="8"/>
      <c r="X4709" s="8"/>
      <c r="Y4709" s="9"/>
      <c r="Z4709" s="8"/>
      <c r="AA4709" s="8"/>
      <c r="AB4709" s="9"/>
      <c r="AD4709" s="8"/>
      <c r="AE4709" s="9"/>
      <c r="AF4709" s="8"/>
      <c r="AG4709" s="8"/>
      <c r="AH4709" s="3"/>
      <c r="AI4709" s="8"/>
    </row>
    <row r="4710" spans="1:35" s="10" customFormat="1" ht="18.95" customHeight="1" x14ac:dyDescent="0.25">
      <c r="A4710" s="8"/>
      <c r="B4710" s="8"/>
      <c r="C4710" s="8"/>
      <c r="D4710" s="9"/>
      <c r="E4710" s="8"/>
      <c r="F4710" s="8"/>
      <c r="G4710" s="9"/>
      <c r="H4710" s="8"/>
      <c r="I4710" s="8"/>
      <c r="J4710" s="9"/>
      <c r="K4710" s="8"/>
      <c r="L4710" s="8"/>
      <c r="M4710" s="9"/>
      <c r="N4710" s="8"/>
      <c r="O4710" s="8"/>
      <c r="P4710" s="9"/>
      <c r="Q4710" s="8"/>
      <c r="R4710" s="8"/>
      <c r="S4710" s="9"/>
      <c r="T4710" s="8"/>
      <c r="U4710" s="8"/>
      <c r="V4710" s="9"/>
      <c r="W4710" s="8"/>
      <c r="X4710" s="8"/>
      <c r="Y4710" s="9"/>
      <c r="Z4710" s="8"/>
      <c r="AA4710" s="8"/>
      <c r="AB4710" s="9"/>
      <c r="AD4710" s="8"/>
      <c r="AE4710" s="9"/>
      <c r="AF4710" s="8"/>
      <c r="AG4710" s="8"/>
      <c r="AH4710" s="3"/>
      <c r="AI4710" s="8"/>
    </row>
    <row r="4711" spans="1:35" s="10" customFormat="1" ht="18.95" customHeight="1" x14ac:dyDescent="0.25">
      <c r="A4711" s="8"/>
      <c r="B4711" s="8"/>
      <c r="C4711" s="8"/>
      <c r="D4711" s="9"/>
      <c r="E4711" s="8"/>
      <c r="F4711" s="8"/>
      <c r="G4711" s="9"/>
      <c r="H4711" s="8"/>
      <c r="I4711" s="8"/>
      <c r="J4711" s="9"/>
      <c r="K4711" s="8"/>
      <c r="L4711" s="8"/>
      <c r="M4711" s="9"/>
      <c r="N4711" s="8"/>
      <c r="O4711" s="8"/>
      <c r="P4711" s="9"/>
      <c r="Q4711" s="8"/>
      <c r="R4711" s="8"/>
      <c r="S4711" s="9"/>
      <c r="T4711" s="8"/>
      <c r="U4711" s="8"/>
      <c r="V4711" s="9"/>
      <c r="W4711" s="8"/>
      <c r="X4711" s="8"/>
      <c r="Y4711" s="9"/>
      <c r="Z4711" s="8"/>
      <c r="AA4711" s="8"/>
      <c r="AB4711" s="9"/>
      <c r="AD4711" s="8"/>
      <c r="AE4711" s="9"/>
      <c r="AF4711" s="8"/>
      <c r="AG4711" s="8"/>
      <c r="AH4711" s="3"/>
      <c r="AI4711" s="8"/>
    </row>
    <row r="4712" spans="1:35" s="10" customFormat="1" ht="18.95" customHeight="1" x14ac:dyDescent="0.25">
      <c r="A4712" s="8"/>
      <c r="B4712" s="8"/>
      <c r="C4712" s="8"/>
      <c r="D4712" s="9"/>
      <c r="E4712" s="8"/>
      <c r="F4712" s="8"/>
      <c r="G4712" s="9"/>
      <c r="H4712" s="8"/>
      <c r="I4712" s="8"/>
      <c r="J4712" s="9"/>
      <c r="K4712" s="8"/>
      <c r="L4712" s="8"/>
      <c r="M4712" s="9"/>
      <c r="N4712" s="8"/>
      <c r="O4712" s="8"/>
      <c r="P4712" s="9"/>
      <c r="Q4712" s="8"/>
      <c r="R4712" s="8"/>
      <c r="S4712" s="9"/>
      <c r="T4712" s="8"/>
      <c r="U4712" s="8"/>
      <c r="V4712" s="9"/>
      <c r="W4712" s="8"/>
      <c r="X4712" s="8"/>
      <c r="Y4712" s="9"/>
      <c r="Z4712" s="8"/>
      <c r="AA4712" s="8"/>
      <c r="AB4712" s="9"/>
      <c r="AD4712" s="8"/>
      <c r="AE4712" s="9"/>
      <c r="AF4712" s="8"/>
      <c r="AG4712" s="8"/>
      <c r="AH4712" s="3"/>
      <c r="AI4712" s="8"/>
    </row>
    <row r="4713" spans="1:35" s="10" customFormat="1" ht="18.95" customHeight="1" x14ac:dyDescent="0.25">
      <c r="A4713" s="8"/>
      <c r="B4713" s="8"/>
      <c r="C4713" s="8"/>
      <c r="D4713" s="9"/>
      <c r="E4713" s="8"/>
      <c r="F4713" s="8"/>
      <c r="G4713" s="9"/>
      <c r="H4713" s="8"/>
      <c r="I4713" s="8"/>
      <c r="J4713" s="9"/>
      <c r="K4713" s="8"/>
      <c r="L4713" s="8"/>
      <c r="M4713" s="9"/>
      <c r="N4713" s="8"/>
      <c r="O4713" s="8"/>
      <c r="P4713" s="9"/>
      <c r="Q4713" s="8"/>
      <c r="R4713" s="8"/>
      <c r="S4713" s="9"/>
      <c r="T4713" s="8"/>
      <c r="U4713" s="8"/>
      <c r="V4713" s="9"/>
      <c r="W4713" s="8"/>
      <c r="X4713" s="8"/>
      <c r="Y4713" s="9"/>
      <c r="Z4713" s="8"/>
      <c r="AA4713" s="8"/>
      <c r="AB4713" s="9"/>
      <c r="AD4713" s="8"/>
      <c r="AE4713" s="9"/>
      <c r="AF4713" s="8"/>
      <c r="AG4713" s="8"/>
      <c r="AH4713" s="3"/>
      <c r="AI4713" s="8"/>
    </row>
    <row r="4714" spans="1:35" s="10" customFormat="1" ht="18.95" customHeight="1" x14ac:dyDescent="0.25">
      <c r="A4714" s="8"/>
      <c r="B4714" s="8"/>
      <c r="C4714" s="8"/>
      <c r="D4714" s="9"/>
      <c r="E4714" s="8"/>
      <c r="F4714" s="8"/>
      <c r="G4714" s="9"/>
      <c r="H4714" s="8"/>
      <c r="I4714" s="8"/>
      <c r="J4714" s="9"/>
      <c r="K4714" s="8"/>
      <c r="L4714" s="8"/>
      <c r="M4714" s="9"/>
      <c r="N4714" s="8"/>
      <c r="O4714" s="8"/>
      <c r="P4714" s="9"/>
      <c r="Q4714" s="8"/>
      <c r="R4714" s="8"/>
      <c r="S4714" s="9"/>
      <c r="T4714" s="8"/>
      <c r="U4714" s="8"/>
      <c r="V4714" s="9"/>
      <c r="W4714" s="8"/>
      <c r="X4714" s="8"/>
      <c r="Y4714" s="9"/>
      <c r="Z4714" s="8"/>
      <c r="AA4714" s="8"/>
      <c r="AB4714" s="9"/>
      <c r="AD4714" s="8"/>
      <c r="AE4714" s="9"/>
      <c r="AF4714" s="8"/>
      <c r="AG4714" s="8"/>
      <c r="AH4714" s="3"/>
      <c r="AI4714" s="8"/>
    </row>
    <row r="4715" spans="1:35" s="10" customFormat="1" ht="18.95" customHeight="1" x14ac:dyDescent="0.25">
      <c r="A4715" s="8"/>
      <c r="B4715" s="8"/>
      <c r="C4715" s="8"/>
      <c r="D4715" s="9"/>
      <c r="E4715" s="8"/>
      <c r="F4715" s="8"/>
      <c r="G4715" s="9"/>
      <c r="H4715" s="8"/>
      <c r="I4715" s="8"/>
      <c r="J4715" s="9"/>
      <c r="K4715" s="8"/>
      <c r="L4715" s="8"/>
      <c r="M4715" s="9"/>
      <c r="N4715" s="8"/>
      <c r="O4715" s="8"/>
      <c r="P4715" s="9"/>
      <c r="Q4715" s="8"/>
      <c r="R4715" s="8"/>
      <c r="S4715" s="9"/>
      <c r="T4715" s="8"/>
      <c r="U4715" s="8"/>
      <c r="V4715" s="9"/>
      <c r="W4715" s="8"/>
      <c r="X4715" s="8"/>
      <c r="Y4715" s="9"/>
      <c r="Z4715" s="8"/>
      <c r="AA4715" s="8"/>
      <c r="AB4715" s="9"/>
      <c r="AD4715" s="8"/>
      <c r="AE4715" s="9"/>
      <c r="AF4715" s="8"/>
      <c r="AG4715" s="8"/>
      <c r="AH4715" s="3"/>
      <c r="AI4715" s="8"/>
    </row>
    <row r="4716" spans="1:35" s="10" customFormat="1" ht="18.95" customHeight="1" x14ac:dyDescent="0.25">
      <c r="A4716" s="8"/>
      <c r="B4716" s="8"/>
      <c r="C4716" s="8"/>
      <c r="D4716" s="9"/>
      <c r="E4716" s="8"/>
      <c r="F4716" s="8"/>
      <c r="G4716" s="9"/>
      <c r="H4716" s="8"/>
      <c r="I4716" s="8"/>
      <c r="J4716" s="9"/>
      <c r="K4716" s="8"/>
      <c r="L4716" s="8"/>
      <c r="M4716" s="9"/>
      <c r="N4716" s="8"/>
      <c r="O4716" s="8"/>
      <c r="P4716" s="9"/>
      <c r="Q4716" s="8"/>
      <c r="R4716" s="8"/>
      <c r="S4716" s="9"/>
      <c r="T4716" s="8"/>
      <c r="U4716" s="8"/>
      <c r="V4716" s="9"/>
      <c r="W4716" s="8"/>
      <c r="X4716" s="8"/>
      <c r="Y4716" s="9"/>
      <c r="Z4716" s="8"/>
      <c r="AA4716" s="8"/>
      <c r="AB4716" s="9"/>
      <c r="AD4716" s="8"/>
      <c r="AE4716" s="9"/>
      <c r="AF4716" s="8"/>
      <c r="AG4716" s="8"/>
      <c r="AH4716" s="3"/>
      <c r="AI4716" s="8"/>
    </row>
    <row r="4717" spans="1:35" s="10" customFormat="1" ht="18.95" customHeight="1" x14ac:dyDescent="0.25">
      <c r="A4717" s="8"/>
      <c r="B4717" s="8"/>
      <c r="C4717" s="8"/>
      <c r="D4717" s="9"/>
      <c r="E4717" s="8"/>
      <c r="F4717" s="8"/>
      <c r="G4717" s="9"/>
      <c r="H4717" s="8"/>
      <c r="I4717" s="8"/>
      <c r="J4717" s="9"/>
      <c r="K4717" s="8"/>
      <c r="L4717" s="8"/>
      <c r="M4717" s="9"/>
      <c r="N4717" s="8"/>
      <c r="O4717" s="8"/>
      <c r="P4717" s="9"/>
      <c r="Q4717" s="8"/>
      <c r="R4717" s="8"/>
      <c r="S4717" s="9"/>
      <c r="T4717" s="8"/>
      <c r="U4717" s="8"/>
      <c r="V4717" s="9"/>
      <c r="W4717" s="8"/>
      <c r="X4717" s="8"/>
      <c r="Y4717" s="9"/>
      <c r="Z4717" s="8"/>
      <c r="AA4717" s="8"/>
      <c r="AB4717" s="9"/>
      <c r="AD4717" s="8"/>
      <c r="AE4717" s="9"/>
      <c r="AF4717" s="8"/>
      <c r="AG4717" s="8"/>
      <c r="AH4717" s="3"/>
      <c r="AI4717" s="8"/>
    </row>
    <row r="4718" spans="1:35" s="10" customFormat="1" ht="18.95" customHeight="1" x14ac:dyDescent="0.25">
      <c r="A4718" s="8"/>
      <c r="B4718" s="8"/>
      <c r="C4718" s="8"/>
      <c r="D4718" s="9"/>
      <c r="E4718" s="8"/>
      <c r="F4718" s="8"/>
      <c r="G4718" s="9"/>
      <c r="H4718" s="8"/>
      <c r="I4718" s="8"/>
      <c r="J4718" s="9"/>
      <c r="K4718" s="8"/>
      <c r="L4718" s="8"/>
      <c r="M4718" s="9"/>
      <c r="N4718" s="8"/>
      <c r="O4718" s="8"/>
      <c r="P4718" s="9"/>
      <c r="Q4718" s="8"/>
      <c r="R4718" s="8"/>
      <c r="S4718" s="9"/>
      <c r="T4718" s="8"/>
      <c r="U4718" s="8"/>
      <c r="V4718" s="9"/>
      <c r="W4718" s="8"/>
      <c r="X4718" s="8"/>
      <c r="Y4718" s="9"/>
      <c r="Z4718" s="8"/>
      <c r="AA4718" s="8"/>
      <c r="AB4718" s="9"/>
      <c r="AD4718" s="8"/>
      <c r="AE4718" s="9"/>
      <c r="AF4718" s="8"/>
      <c r="AG4718" s="8"/>
      <c r="AH4718" s="3"/>
      <c r="AI4718" s="8"/>
    </row>
    <row r="4719" spans="1:35" s="10" customFormat="1" ht="18.95" customHeight="1" x14ac:dyDescent="0.25">
      <c r="A4719" s="8"/>
      <c r="B4719" s="8"/>
      <c r="C4719" s="8"/>
      <c r="D4719" s="9"/>
      <c r="E4719" s="8"/>
      <c r="F4719" s="8"/>
      <c r="G4719" s="9"/>
      <c r="H4719" s="8"/>
      <c r="I4719" s="8"/>
      <c r="J4719" s="9"/>
      <c r="K4719" s="8"/>
      <c r="L4719" s="8"/>
      <c r="M4719" s="9"/>
      <c r="N4719" s="8"/>
      <c r="O4719" s="8"/>
      <c r="P4719" s="9"/>
      <c r="Q4719" s="8"/>
      <c r="R4719" s="8"/>
      <c r="S4719" s="9"/>
      <c r="T4719" s="8"/>
      <c r="U4719" s="8"/>
      <c r="V4719" s="9"/>
      <c r="W4719" s="8"/>
      <c r="X4719" s="8"/>
      <c r="Y4719" s="9"/>
      <c r="Z4719" s="8"/>
      <c r="AA4719" s="8"/>
      <c r="AB4719" s="9"/>
      <c r="AD4719" s="8"/>
      <c r="AE4719" s="9"/>
      <c r="AF4719" s="8"/>
      <c r="AG4719" s="8"/>
      <c r="AH4719" s="3"/>
      <c r="AI4719" s="8"/>
    </row>
    <row r="4720" spans="1:35" s="10" customFormat="1" ht="18.95" customHeight="1" x14ac:dyDescent="0.25">
      <c r="A4720" s="8"/>
      <c r="B4720" s="8"/>
      <c r="C4720" s="8"/>
      <c r="D4720" s="9"/>
      <c r="E4720" s="8"/>
      <c r="F4720" s="8"/>
      <c r="G4720" s="9"/>
      <c r="H4720" s="8"/>
      <c r="I4720" s="8"/>
      <c r="J4720" s="9"/>
      <c r="K4720" s="8"/>
      <c r="L4720" s="8"/>
      <c r="M4720" s="9"/>
      <c r="N4720" s="8"/>
      <c r="O4720" s="8"/>
      <c r="P4720" s="9"/>
      <c r="Q4720" s="8"/>
      <c r="R4720" s="8"/>
      <c r="S4720" s="9"/>
      <c r="T4720" s="8"/>
      <c r="U4720" s="8"/>
      <c r="V4720" s="9"/>
      <c r="W4720" s="8"/>
      <c r="X4720" s="8"/>
      <c r="Y4720" s="9"/>
      <c r="Z4720" s="8"/>
      <c r="AA4720" s="8"/>
      <c r="AB4720" s="9"/>
      <c r="AD4720" s="8"/>
      <c r="AE4720" s="9"/>
      <c r="AF4720" s="8"/>
      <c r="AG4720" s="8"/>
      <c r="AH4720" s="3"/>
      <c r="AI4720" s="8"/>
    </row>
    <row r="4721" spans="1:35" s="10" customFormat="1" ht="18.95" customHeight="1" x14ac:dyDescent="0.25">
      <c r="A4721" s="8"/>
      <c r="B4721" s="8"/>
      <c r="C4721" s="8"/>
      <c r="D4721" s="9"/>
      <c r="E4721" s="8"/>
      <c r="F4721" s="8"/>
      <c r="G4721" s="9"/>
      <c r="H4721" s="8"/>
      <c r="I4721" s="8"/>
      <c r="J4721" s="9"/>
      <c r="K4721" s="8"/>
      <c r="L4721" s="8"/>
      <c r="M4721" s="9"/>
      <c r="N4721" s="8"/>
      <c r="O4721" s="8"/>
      <c r="P4721" s="9"/>
      <c r="Q4721" s="8"/>
      <c r="R4721" s="8"/>
      <c r="S4721" s="9"/>
      <c r="T4721" s="8"/>
      <c r="U4721" s="8"/>
      <c r="V4721" s="9"/>
      <c r="W4721" s="8"/>
      <c r="X4721" s="8"/>
      <c r="Y4721" s="9"/>
      <c r="Z4721" s="8"/>
      <c r="AA4721" s="8"/>
      <c r="AB4721" s="9"/>
      <c r="AD4721" s="8"/>
      <c r="AE4721" s="9"/>
      <c r="AF4721" s="8"/>
      <c r="AG4721" s="8"/>
      <c r="AH4721" s="3"/>
      <c r="AI4721" s="8"/>
    </row>
    <row r="4722" spans="1:35" s="10" customFormat="1" ht="18.95" customHeight="1" x14ac:dyDescent="0.25">
      <c r="A4722" s="8"/>
      <c r="B4722" s="8"/>
      <c r="C4722" s="8"/>
      <c r="D4722" s="9"/>
      <c r="E4722" s="8"/>
      <c r="F4722" s="8"/>
      <c r="G4722" s="9"/>
      <c r="H4722" s="8"/>
      <c r="I4722" s="8"/>
      <c r="J4722" s="9"/>
      <c r="K4722" s="8"/>
      <c r="L4722" s="8"/>
      <c r="M4722" s="9"/>
      <c r="N4722" s="8"/>
      <c r="O4722" s="8"/>
      <c r="P4722" s="9"/>
      <c r="Q4722" s="8"/>
      <c r="R4722" s="8"/>
      <c r="S4722" s="9"/>
      <c r="T4722" s="8"/>
      <c r="U4722" s="8"/>
      <c r="V4722" s="9"/>
      <c r="W4722" s="8"/>
      <c r="X4722" s="8"/>
      <c r="Y4722" s="9"/>
      <c r="Z4722" s="8"/>
      <c r="AA4722" s="8"/>
      <c r="AB4722" s="9"/>
      <c r="AD4722" s="8"/>
      <c r="AE4722" s="9"/>
      <c r="AF4722" s="8"/>
      <c r="AG4722" s="8"/>
      <c r="AH4722" s="3"/>
      <c r="AI4722" s="8"/>
    </row>
    <row r="4723" spans="1:35" s="10" customFormat="1" ht="18.95" customHeight="1" x14ac:dyDescent="0.25">
      <c r="A4723" s="8"/>
      <c r="B4723" s="8"/>
      <c r="C4723" s="8"/>
      <c r="D4723" s="9"/>
      <c r="E4723" s="8"/>
      <c r="F4723" s="8"/>
      <c r="G4723" s="9"/>
      <c r="H4723" s="8"/>
      <c r="I4723" s="8"/>
      <c r="J4723" s="9"/>
      <c r="K4723" s="8"/>
      <c r="L4723" s="8"/>
      <c r="M4723" s="9"/>
      <c r="N4723" s="8"/>
      <c r="O4723" s="8"/>
      <c r="P4723" s="9"/>
      <c r="Q4723" s="8"/>
      <c r="R4723" s="8"/>
      <c r="S4723" s="9"/>
      <c r="T4723" s="8"/>
      <c r="U4723" s="8"/>
      <c r="V4723" s="9"/>
      <c r="W4723" s="8"/>
      <c r="X4723" s="8"/>
      <c r="Y4723" s="9"/>
      <c r="Z4723" s="8"/>
      <c r="AA4723" s="8"/>
      <c r="AB4723" s="9"/>
      <c r="AD4723" s="8"/>
      <c r="AE4723" s="9"/>
      <c r="AF4723" s="8"/>
      <c r="AG4723" s="8"/>
      <c r="AH4723" s="3"/>
      <c r="AI4723" s="8"/>
    </row>
    <row r="4724" spans="1:35" s="10" customFormat="1" ht="18.95" customHeight="1" x14ac:dyDescent="0.25">
      <c r="A4724" s="8"/>
      <c r="B4724" s="8"/>
      <c r="C4724" s="8"/>
      <c r="D4724" s="9"/>
      <c r="E4724" s="8"/>
      <c r="F4724" s="8"/>
      <c r="G4724" s="9"/>
      <c r="H4724" s="8"/>
      <c r="I4724" s="8"/>
      <c r="J4724" s="9"/>
      <c r="K4724" s="8"/>
      <c r="L4724" s="8"/>
      <c r="M4724" s="9"/>
      <c r="N4724" s="8"/>
      <c r="O4724" s="8"/>
      <c r="P4724" s="9"/>
      <c r="Q4724" s="8"/>
      <c r="R4724" s="8"/>
      <c r="S4724" s="9"/>
      <c r="T4724" s="8"/>
      <c r="U4724" s="8"/>
      <c r="V4724" s="9"/>
      <c r="W4724" s="8"/>
      <c r="X4724" s="8"/>
      <c r="Y4724" s="9"/>
      <c r="Z4724" s="8"/>
      <c r="AA4724" s="8"/>
      <c r="AB4724" s="9"/>
      <c r="AD4724" s="8"/>
      <c r="AE4724" s="9"/>
      <c r="AF4724" s="8"/>
      <c r="AG4724" s="8"/>
      <c r="AH4724" s="3"/>
      <c r="AI4724" s="8"/>
    </row>
    <row r="4725" spans="1:35" s="10" customFormat="1" ht="18.95" customHeight="1" x14ac:dyDescent="0.25">
      <c r="A4725" s="8"/>
      <c r="B4725" s="8"/>
      <c r="C4725" s="8"/>
      <c r="D4725" s="9"/>
      <c r="E4725" s="8"/>
      <c r="F4725" s="8"/>
      <c r="G4725" s="9"/>
      <c r="H4725" s="8"/>
      <c r="I4725" s="8"/>
      <c r="J4725" s="9"/>
      <c r="K4725" s="8"/>
      <c r="L4725" s="8"/>
      <c r="M4725" s="9"/>
      <c r="N4725" s="8"/>
      <c r="O4725" s="8"/>
      <c r="P4725" s="9"/>
      <c r="Q4725" s="8"/>
      <c r="R4725" s="8"/>
      <c r="S4725" s="9"/>
      <c r="T4725" s="8"/>
      <c r="U4725" s="8"/>
      <c r="V4725" s="9"/>
      <c r="W4725" s="8"/>
      <c r="X4725" s="8"/>
      <c r="Y4725" s="9"/>
      <c r="Z4725" s="8"/>
      <c r="AA4725" s="8"/>
      <c r="AB4725" s="9"/>
      <c r="AD4725" s="8"/>
      <c r="AE4725" s="9"/>
      <c r="AF4725" s="8"/>
      <c r="AG4725" s="8"/>
      <c r="AH4725" s="3"/>
      <c r="AI4725" s="8"/>
    </row>
    <row r="4726" spans="1:35" s="10" customFormat="1" ht="18.95" customHeight="1" x14ac:dyDescent="0.25">
      <c r="A4726" s="8"/>
      <c r="B4726" s="8"/>
      <c r="C4726" s="8"/>
      <c r="D4726" s="9"/>
      <c r="E4726" s="8"/>
      <c r="F4726" s="8"/>
      <c r="G4726" s="9"/>
      <c r="H4726" s="8"/>
      <c r="I4726" s="8"/>
      <c r="J4726" s="9"/>
      <c r="K4726" s="8"/>
      <c r="L4726" s="8"/>
      <c r="M4726" s="9"/>
      <c r="N4726" s="8"/>
      <c r="O4726" s="8"/>
      <c r="P4726" s="9"/>
      <c r="Q4726" s="8"/>
      <c r="R4726" s="8"/>
      <c r="S4726" s="9"/>
      <c r="T4726" s="8"/>
      <c r="U4726" s="8"/>
      <c r="V4726" s="9"/>
      <c r="W4726" s="8"/>
      <c r="X4726" s="8"/>
      <c r="Y4726" s="9"/>
      <c r="Z4726" s="8"/>
      <c r="AA4726" s="8"/>
      <c r="AB4726" s="9"/>
      <c r="AD4726" s="8"/>
      <c r="AE4726" s="9"/>
      <c r="AF4726" s="8"/>
      <c r="AG4726" s="8"/>
      <c r="AH4726" s="3"/>
      <c r="AI4726" s="8"/>
    </row>
    <row r="4727" spans="1:35" s="10" customFormat="1" ht="18.95" customHeight="1" x14ac:dyDescent="0.25">
      <c r="A4727" s="8"/>
      <c r="B4727" s="8"/>
      <c r="C4727" s="8"/>
      <c r="D4727" s="9"/>
      <c r="E4727" s="8"/>
      <c r="F4727" s="8"/>
      <c r="G4727" s="9"/>
      <c r="H4727" s="8"/>
      <c r="I4727" s="8"/>
      <c r="J4727" s="9"/>
      <c r="K4727" s="8"/>
      <c r="L4727" s="8"/>
      <c r="M4727" s="9"/>
      <c r="N4727" s="8"/>
      <c r="O4727" s="8"/>
      <c r="P4727" s="9"/>
      <c r="Q4727" s="8"/>
      <c r="R4727" s="8"/>
      <c r="S4727" s="9"/>
      <c r="T4727" s="8"/>
      <c r="U4727" s="8"/>
      <c r="V4727" s="9"/>
      <c r="W4727" s="8"/>
      <c r="X4727" s="8"/>
      <c r="Y4727" s="9"/>
      <c r="Z4727" s="8"/>
      <c r="AA4727" s="8"/>
      <c r="AB4727" s="9"/>
      <c r="AD4727" s="8"/>
      <c r="AE4727" s="9"/>
      <c r="AF4727" s="8"/>
      <c r="AG4727" s="8"/>
      <c r="AH4727" s="3"/>
      <c r="AI4727" s="8"/>
    </row>
    <row r="4728" spans="1:35" s="10" customFormat="1" ht="18.95" customHeight="1" x14ac:dyDescent="0.25">
      <c r="A4728" s="8"/>
      <c r="B4728" s="8"/>
      <c r="C4728" s="8"/>
      <c r="D4728" s="9"/>
      <c r="E4728" s="8"/>
      <c r="F4728" s="8"/>
      <c r="G4728" s="9"/>
      <c r="H4728" s="8"/>
      <c r="I4728" s="8"/>
      <c r="J4728" s="9"/>
      <c r="K4728" s="8"/>
      <c r="L4728" s="8"/>
      <c r="M4728" s="9"/>
      <c r="N4728" s="8"/>
      <c r="O4728" s="8"/>
      <c r="P4728" s="9"/>
      <c r="Q4728" s="8"/>
      <c r="R4728" s="8"/>
      <c r="S4728" s="9"/>
      <c r="T4728" s="8"/>
      <c r="U4728" s="8"/>
      <c r="V4728" s="9"/>
      <c r="W4728" s="8"/>
      <c r="X4728" s="8"/>
      <c r="Y4728" s="9"/>
      <c r="Z4728" s="8"/>
      <c r="AA4728" s="8"/>
      <c r="AB4728" s="9"/>
      <c r="AD4728" s="8"/>
      <c r="AE4728" s="9"/>
      <c r="AF4728" s="8"/>
      <c r="AG4728" s="8"/>
      <c r="AH4728" s="3"/>
      <c r="AI4728" s="8"/>
    </row>
    <row r="4729" spans="1:35" s="10" customFormat="1" ht="18.95" customHeight="1" x14ac:dyDescent="0.25">
      <c r="A4729" s="8"/>
      <c r="B4729" s="8"/>
      <c r="C4729" s="8"/>
      <c r="D4729" s="9"/>
      <c r="E4729" s="8"/>
      <c r="F4729" s="8"/>
      <c r="G4729" s="9"/>
      <c r="H4729" s="8"/>
      <c r="I4729" s="8"/>
      <c r="J4729" s="9"/>
      <c r="K4729" s="8"/>
      <c r="L4729" s="8"/>
      <c r="M4729" s="9"/>
      <c r="N4729" s="8"/>
      <c r="O4729" s="8"/>
      <c r="P4729" s="9"/>
      <c r="Q4729" s="8"/>
      <c r="R4729" s="8"/>
      <c r="S4729" s="9"/>
      <c r="T4729" s="8"/>
      <c r="U4729" s="8"/>
      <c r="V4729" s="9"/>
      <c r="W4729" s="8"/>
      <c r="X4729" s="8"/>
      <c r="Y4729" s="9"/>
      <c r="Z4729" s="8"/>
      <c r="AA4729" s="8"/>
      <c r="AB4729" s="9"/>
      <c r="AD4729" s="8"/>
      <c r="AE4729" s="9"/>
      <c r="AF4729" s="8"/>
      <c r="AG4729" s="8"/>
      <c r="AH4729" s="3"/>
      <c r="AI4729" s="8"/>
    </row>
    <row r="4730" spans="1:35" s="10" customFormat="1" ht="18.95" customHeight="1" x14ac:dyDescent="0.25">
      <c r="A4730" s="8"/>
      <c r="B4730" s="8"/>
      <c r="C4730" s="8"/>
      <c r="D4730" s="9"/>
      <c r="E4730" s="8"/>
      <c r="F4730" s="8"/>
      <c r="G4730" s="9"/>
      <c r="H4730" s="8"/>
      <c r="I4730" s="8"/>
      <c r="J4730" s="9"/>
      <c r="K4730" s="8"/>
      <c r="L4730" s="8"/>
      <c r="M4730" s="9"/>
      <c r="N4730" s="8"/>
      <c r="O4730" s="8"/>
      <c r="P4730" s="9"/>
      <c r="Q4730" s="8"/>
      <c r="R4730" s="8"/>
      <c r="S4730" s="9"/>
      <c r="T4730" s="8"/>
      <c r="U4730" s="8"/>
      <c r="V4730" s="9"/>
      <c r="W4730" s="8"/>
      <c r="X4730" s="8"/>
      <c r="Y4730" s="9"/>
      <c r="Z4730" s="8"/>
      <c r="AA4730" s="8"/>
      <c r="AB4730" s="9"/>
      <c r="AD4730" s="8"/>
      <c r="AE4730" s="9"/>
      <c r="AF4730" s="8"/>
      <c r="AG4730" s="8"/>
      <c r="AH4730" s="3"/>
      <c r="AI4730" s="8"/>
    </row>
    <row r="4731" spans="1:35" s="10" customFormat="1" ht="18.95" customHeight="1" x14ac:dyDescent="0.25">
      <c r="A4731" s="8"/>
      <c r="B4731" s="8"/>
      <c r="C4731" s="8"/>
      <c r="D4731" s="9"/>
      <c r="E4731" s="8"/>
      <c r="F4731" s="8"/>
      <c r="G4731" s="9"/>
      <c r="H4731" s="8"/>
      <c r="I4731" s="8"/>
      <c r="J4731" s="9"/>
      <c r="K4731" s="8"/>
      <c r="L4731" s="8"/>
      <c r="M4731" s="9"/>
      <c r="N4731" s="8"/>
      <c r="O4731" s="8"/>
      <c r="P4731" s="9"/>
      <c r="Q4731" s="8"/>
      <c r="R4731" s="8"/>
      <c r="S4731" s="9"/>
      <c r="T4731" s="8"/>
      <c r="U4731" s="8"/>
      <c r="V4731" s="9"/>
      <c r="W4731" s="8"/>
      <c r="X4731" s="8"/>
      <c r="Y4731" s="9"/>
      <c r="Z4731" s="8"/>
      <c r="AA4731" s="8"/>
      <c r="AB4731" s="9"/>
      <c r="AD4731" s="8"/>
      <c r="AE4731" s="9"/>
      <c r="AF4731" s="8"/>
      <c r="AG4731" s="8"/>
      <c r="AH4731" s="3"/>
      <c r="AI4731" s="8"/>
    </row>
    <row r="4732" spans="1:35" s="10" customFormat="1" ht="18.95" customHeight="1" x14ac:dyDescent="0.25">
      <c r="A4732" s="8"/>
      <c r="B4732" s="8"/>
      <c r="C4732" s="8"/>
      <c r="D4732" s="9"/>
      <c r="E4732" s="8"/>
      <c r="F4732" s="8"/>
      <c r="G4732" s="9"/>
      <c r="H4732" s="8"/>
      <c r="I4732" s="8"/>
      <c r="J4732" s="9"/>
      <c r="K4732" s="8"/>
      <c r="L4732" s="8"/>
      <c r="M4732" s="9"/>
      <c r="N4732" s="8"/>
      <c r="O4732" s="8"/>
      <c r="P4732" s="9"/>
      <c r="Q4732" s="8"/>
      <c r="R4732" s="8"/>
      <c r="S4732" s="9"/>
      <c r="T4732" s="8"/>
      <c r="U4732" s="8"/>
      <c r="V4732" s="9"/>
      <c r="W4732" s="8"/>
      <c r="X4732" s="8"/>
      <c r="Y4732" s="9"/>
      <c r="Z4732" s="8"/>
      <c r="AA4732" s="8"/>
      <c r="AB4732" s="9"/>
      <c r="AD4732" s="8"/>
      <c r="AE4732" s="9"/>
      <c r="AF4732" s="8"/>
      <c r="AG4732" s="8"/>
      <c r="AH4732" s="3"/>
      <c r="AI4732" s="8"/>
    </row>
    <row r="4733" spans="1:35" s="10" customFormat="1" ht="18.95" customHeight="1" x14ac:dyDescent="0.25">
      <c r="A4733" s="8"/>
      <c r="B4733" s="8"/>
      <c r="C4733" s="8"/>
      <c r="D4733" s="9"/>
      <c r="E4733" s="8"/>
      <c r="F4733" s="8"/>
      <c r="G4733" s="9"/>
      <c r="H4733" s="8"/>
      <c r="I4733" s="8"/>
      <c r="J4733" s="9"/>
      <c r="K4733" s="8"/>
      <c r="L4733" s="8"/>
      <c r="M4733" s="9"/>
      <c r="N4733" s="8"/>
      <c r="O4733" s="8"/>
      <c r="P4733" s="9"/>
      <c r="Q4733" s="8"/>
      <c r="R4733" s="8"/>
      <c r="S4733" s="9"/>
      <c r="T4733" s="8"/>
      <c r="U4733" s="8"/>
      <c r="V4733" s="9"/>
      <c r="W4733" s="8"/>
      <c r="X4733" s="8"/>
      <c r="Y4733" s="9"/>
      <c r="Z4733" s="8"/>
      <c r="AA4733" s="8"/>
      <c r="AB4733" s="9"/>
      <c r="AD4733" s="8"/>
      <c r="AE4733" s="9"/>
      <c r="AF4733" s="8"/>
      <c r="AG4733" s="8"/>
      <c r="AH4733" s="3"/>
      <c r="AI4733" s="8"/>
    </row>
    <row r="4734" spans="1:35" s="10" customFormat="1" ht="18.95" customHeight="1" x14ac:dyDescent="0.25">
      <c r="A4734" s="8"/>
      <c r="B4734" s="8"/>
      <c r="C4734" s="8"/>
      <c r="D4734" s="9"/>
      <c r="E4734" s="8"/>
      <c r="F4734" s="8"/>
      <c r="G4734" s="9"/>
      <c r="H4734" s="8"/>
      <c r="I4734" s="8"/>
      <c r="J4734" s="9"/>
      <c r="K4734" s="8"/>
      <c r="L4734" s="8"/>
      <c r="M4734" s="9"/>
      <c r="N4734" s="8"/>
      <c r="O4734" s="8"/>
      <c r="P4734" s="9"/>
      <c r="Q4734" s="8"/>
      <c r="R4734" s="8"/>
      <c r="S4734" s="9"/>
      <c r="T4734" s="8"/>
      <c r="U4734" s="8"/>
      <c r="V4734" s="9"/>
      <c r="W4734" s="8"/>
      <c r="X4734" s="8"/>
      <c r="Y4734" s="9"/>
      <c r="Z4734" s="8"/>
      <c r="AA4734" s="8"/>
      <c r="AB4734" s="9"/>
      <c r="AD4734" s="8"/>
      <c r="AE4734" s="9"/>
      <c r="AF4734" s="8"/>
      <c r="AG4734" s="8"/>
      <c r="AH4734" s="3"/>
      <c r="AI4734" s="8"/>
    </row>
    <row r="4735" spans="1:35" s="10" customFormat="1" ht="18.95" customHeight="1" x14ac:dyDescent="0.25">
      <c r="A4735" s="8"/>
      <c r="B4735" s="8"/>
      <c r="C4735" s="8"/>
      <c r="D4735" s="9"/>
      <c r="E4735" s="8"/>
      <c r="F4735" s="8"/>
      <c r="G4735" s="9"/>
      <c r="H4735" s="8"/>
      <c r="I4735" s="8"/>
      <c r="J4735" s="9"/>
      <c r="K4735" s="8"/>
      <c r="L4735" s="8"/>
      <c r="M4735" s="9"/>
      <c r="N4735" s="8"/>
      <c r="O4735" s="8"/>
      <c r="P4735" s="9"/>
      <c r="Q4735" s="8"/>
      <c r="R4735" s="8"/>
      <c r="S4735" s="9"/>
      <c r="T4735" s="8"/>
      <c r="U4735" s="8"/>
      <c r="V4735" s="9"/>
      <c r="W4735" s="8"/>
      <c r="X4735" s="8"/>
      <c r="Y4735" s="9"/>
      <c r="Z4735" s="8"/>
      <c r="AA4735" s="8"/>
      <c r="AB4735" s="9"/>
      <c r="AD4735" s="8"/>
      <c r="AE4735" s="9"/>
      <c r="AF4735" s="8"/>
      <c r="AG4735" s="8"/>
      <c r="AH4735" s="3"/>
      <c r="AI4735" s="8"/>
    </row>
    <row r="4736" spans="1:35" s="10" customFormat="1" ht="18.95" customHeight="1" x14ac:dyDescent="0.25">
      <c r="A4736" s="8"/>
      <c r="B4736" s="8"/>
      <c r="C4736" s="8"/>
      <c r="D4736" s="9"/>
      <c r="E4736" s="8"/>
      <c r="F4736" s="8"/>
      <c r="G4736" s="9"/>
      <c r="H4736" s="8"/>
      <c r="I4736" s="8"/>
      <c r="J4736" s="9"/>
      <c r="K4736" s="8"/>
      <c r="L4736" s="8"/>
      <c r="M4736" s="9"/>
      <c r="N4736" s="8"/>
      <c r="O4736" s="8"/>
      <c r="P4736" s="9"/>
      <c r="Q4736" s="8"/>
      <c r="R4736" s="8"/>
      <c r="S4736" s="9"/>
      <c r="T4736" s="8"/>
      <c r="U4736" s="8"/>
      <c r="V4736" s="9"/>
      <c r="W4736" s="8"/>
      <c r="X4736" s="8"/>
      <c r="Y4736" s="9"/>
      <c r="Z4736" s="8"/>
      <c r="AA4736" s="8"/>
      <c r="AB4736" s="9"/>
      <c r="AD4736" s="8"/>
      <c r="AE4736" s="9"/>
      <c r="AF4736" s="8"/>
      <c r="AG4736" s="8"/>
      <c r="AH4736" s="3"/>
      <c r="AI4736" s="8"/>
    </row>
    <row r="4737" spans="1:35" s="10" customFormat="1" ht="18.95" customHeight="1" x14ac:dyDescent="0.25">
      <c r="A4737" s="8"/>
      <c r="B4737" s="8"/>
      <c r="C4737" s="8"/>
      <c r="D4737" s="9"/>
      <c r="E4737" s="8"/>
      <c r="F4737" s="8"/>
      <c r="G4737" s="9"/>
      <c r="H4737" s="8"/>
      <c r="I4737" s="8"/>
      <c r="J4737" s="9"/>
      <c r="K4737" s="8"/>
      <c r="L4737" s="8"/>
      <c r="M4737" s="9"/>
      <c r="N4737" s="8"/>
      <c r="O4737" s="8"/>
      <c r="P4737" s="9"/>
      <c r="Q4737" s="8"/>
      <c r="R4737" s="8"/>
      <c r="S4737" s="9"/>
      <c r="T4737" s="8"/>
      <c r="U4737" s="8"/>
      <c r="V4737" s="9"/>
      <c r="W4737" s="8"/>
      <c r="X4737" s="8"/>
      <c r="Y4737" s="9"/>
      <c r="Z4737" s="8"/>
      <c r="AA4737" s="8"/>
      <c r="AB4737" s="9"/>
      <c r="AD4737" s="8"/>
      <c r="AE4737" s="9"/>
      <c r="AF4737" s="8"/>
      <c r="AG4737" s="8"/>
      <c r="AH4737" s="3"/>
      <c r="AI4737" s="8"/>
    </row>
    <row r="4738" spans="1:35" s="10" customFormat="1" ht="18.95" customHeight="1" x14ac:dyDescent="0.25">
      <c r="A4738" s="8"/>
      <c r="B4738" s="8"/>
      <c r="C4738" s="8"/>
      <c r="D4738" s="9"/>
      <c r="E4738" s="8"/>
      <c r="F4738" s="8"/>
      <c r="G4738" s="9"/>
      <c r="H4738" s="8"/>
      <c r="I4738" s="8"/>
      <c r="J4738" s="9"/>
      <c r="K4738" s="8"/>
      <c r="L4738" s="8"/>
      <c r="M4738" s="9"/>
      <c r="N4738" s="8"/>
      <c r="O4738" s="8"/>
      <c r="P4738" s="9"/>
      <c r="Q4738" s="8"/>
      <c r="R4738" s="8"/>
      <c r="S4738" s="9"/>
      <c r="T4738" s="8"/>
      <c r="U4738" s="8"/>
      <c r="V4738" s="9"/>
      <c r="W4738" s="8"/>
      <c r="X4738" s="8"/>
      <c r="Y4738" s="9"/>
      <c r="Z4738" s="8"/>
      <c r="AA4738" s="8"/>
      <c r="AB4738" s="9"/>
      <c r="AD4738" s="8"/>
      <c r="AE4738" s="9"/>
      <c r="AF4738" s="8"/>
      <c r="AG4738" s="8"/>
      <c r="AH4738" s="3"/>
      <c r="AI4738" s="8"/>
    </row>
    <row r="4739" spans="1:35" s="10" customFormat="1" ht="18.95" customHeight="1" x14ac:dyDescent="0.25">
      <c r="A4739" s="8"/>
      <c r="B4739" s="8"/>
      <c r="C4739" s="8"/>
      <c r="D4739" s="9"/>
      <c r="E4739" s="8"/>
      <c r="F4739" s="8"/>
      <c r="G4739" s="9"/>
      <c r="H4739" s="8"/>
      <c r="I4739" s="8"/>
      <c r="J4739" s="9"/>
      <c r="K4739" s="8"/>
      <c r="L4739" s="8"/>
      <c r="M4739" s="9"/>
      <c r="N4739" s="8"/>
      <c r="O4739" s="8"/>
      <c r="P4739" s="9"/>
      <c r="Q4739" s="8"/>
      <c r="R4739" s="8"/>
      <c r="S4739" s="9"/>
      <c r="T4739" s="8"/>
      <c r="U4739" s="8"/>
      <c r="V4739" s="9"/>
      <c r="W4739" s="8"/>
      <c r="X4739" s="8"/>
      <c r="Y4739" s="9"/>
      <c r="Z4739" s="8"/>
      <c r="AA4739" s="8"/>
      <c r="AB4739" s="9"/>
      <c r="AD4739" s="8"/>
      <c r="AE4739" s="9"/>
      <c r="AF4739" s="8"/>
      <c r="AG4739" s="8"/>
      <c r="AH4739" s="3"/>
      <c r="AI4739" s="8"/>
    </row>
    <row r="4740" spans="1:35" s="10" customFormat="1" ht="18.95" customHeight="1" x14ac:dyDescent="0.25">
      <c r="A4740" s="8"/>
      <c r="B4740" s="8"/>
      <c r="C4740" s="8"/>
      <c r="D4740" s="9"/>
      <c r="E4740" s="8"/>
      <c r="F4740" s="8"/>
      <c r="G4740" s="9"/>
      <c r="H4740" s="8"/>
      <c r="I4740" s="8"/>
      <c r="J4740" s="9"/>
      <c r="K4740" s="8"/>
      <c r="L4740" s="8"/>
      <c r="M4740" s="9"/>
      <c r="N4740" s="8"/>
      <c r="O4740" s="8"/>
      <c r="P4740" s="9"/>
      <c r="Q4740" s="8"/>
      <c r="R4740" s="8"/>
      <c r="S4740" s="9"/>
      <c r="T4740" s="8"/>
      <c r="U4740" s="8"/>
      <c r="V4740" s="9"/>
      <c r="W4740" s="8"/>
      <c r="X4740" s="8"/>
      <c r="Y4740" s="9"/>
      <c r="Z4740" s="8"/>
      <c r="AA4740" s="8"/>
      <c r="AB4740" s="9"/>
      <c r="AD4740" s="8"/>
      <c r="AE4740" s="9"/>
      <c r="AF4740" s="8"/>
      <c r="AG4740" s="8"/>
      <c r="AH4740" s="3"/>
      <c r="AI4740" s="8"/>
    </row>
    <row r="4741" spans="1:35" s="10" customFormat="1" ht="18.95" customHeight="1" x14ac:dyDescent="0.25">
      <c r="A4741" s="8"/>
      <c r="B4741" s="8"/>
      <c r="C4741" s="8"/>
      <c r="D4741" s="9"/>
      <c r="E4741" s="8"/>
      <c r="F4741" s="8"/>
      <c r="G4741" s="9"/>
      <c r="H4741" s="8"/>
      <c r="I4741" s="8"/>
      <c r="J4741" s="9"/>
      <c r="K4741" s="8"/>
      <c r="L4741" s="8"/>
      <c r="M4741" s="9"/>
      <c r="N4741" s="8"/>
      <c r="O4741" s="8"/>
      <c r="P4741" s="9"/>
      <c r="Q4741" s="8"/>
      <c r="R4741" s="8"/>
      <c r="S4741" s="9"/>
      <c r="T4741" s="8"/>
      <c r="U4741" s="8"/>
      <c r="V4741" s="9"/>
      <c r="W4741" s="8"/>
      <c r="X4741" s="8"/>
      <c r="Y4741" s="9"/>
      <c r="Z4741" s="8"/>
      <c r="AA4741" s="8"/>
      <c r="AB4741" s="9"/>
      <c r="AD4741" s="8"/>
      <c r="AE4741" s="9"/>
      <c r="AF4741" s="8"/>
      <c r="AG4741" s="8"/>
      <c r="AH4741" s="3"/>
      <c r="AI4741" s="8"/>
    </row>
    <row r="4742" spans="1:35" s="10" customFormat="1" ht="18.95" customHeight="1" x14ac:dyDescent="0.25">
      <c r="A4742" s="8"/>
      <c r="B4742" s="8"/>
      <c r="C4742" s="8"/>
      <c r="D4742" s="9"/>
      <c r="E4742" s="8"/>
      <c r="F4742" s="8"/>
      <c r="G4742" s="9"/>
      <c r="H4742" s="8"/>
      <c r="I4742" s="8"/>
      <c r="J4742" s="9"/>
      <c r="K4742" s="8"/>
      <c r="L4742" s="8"/>
      <c r="M4742" s="9"/>
      <c r="N4742" s="8"/>
      <c r="O4742" s="8"/>
      <c r="P4742" s="9"/>
      <c r="Q4742" s="8"/>
      <c r="R4742" s="8"/>
      <c r="S4742" s="9"/>
      <c r="T4742" s="8"/>
      <c r="U4742" s="8"/>
      <c r="V4742" s="9"/>
      <c r="W4742" s="8"/>
      <c r="X4742" s="8"/>
      <c r="Y4742" s="9"/>
      <c r="Z4742" s="8"/>
      <c r="AA4742" s="8"/>
      <c r="AB4742" s="9"/>
      <c r="AD4742" s="8"/>
      <c r="AE4742" s="9"/>
      <c r="AF4742" s="8"/>
      <c r="AG4742" s="8"/>
      <c r="AH4742" s="3"/>
      <c r="AI4742" s="8"/>
    </row>
    <row r="4743" spans="1:35" s="10" customFormat="1" ht="18.95" customHeight="1" x14ac:dyDescent="0.25">
      <c r="A4743" s="8"/>
      <c r="B4743" s="8"/>
      <c r="C4743" s="8"/>
      <c r="D4743" s="9"/>
      <c r="E4743" s="8"/>
      <c r="F4743" s="8"/>
      <c r="G4743" s="9"/>
      <c r="H4743" s="8"/>
      <c r="I4743" s="8"/>
      <c r="J4743" s="9"/>
      <c r="K4743" s="8"/>
      <c r="L4743" s="8"/>
      <c r="M4743" s="9"/>
      <c r="N4743" s="8"/>
      <c r="O4743" s="8"/>
      <c r="P4743" s="9"/>
      <c r="Q4743" s="8"/>
      <c r="R4743" s="8"/>
      <c r="S4743" s="9"/>
      <c r="T4743" s="8"/>
      <c r="U4743" s="8"/>
      <c r="V4743" s="9"/>
      <c r="W4743" s="8"/>
      <c r="X4743" s="8"/>
      <c r="Y4743" s="9"/>
      <c r="Z4743" s="8"/>
      <c r="AA4743" s="8"/>
      <c r="AB4743" s="9"/>
      <c r="AD4743" s="8"/>
      <c r="AE4743" s="9"/>
      <c r="AF4743" s="8"/>
      <c r="AG4743" s="8"/>
      <c r="AH4743" s="3"/>
      <c r="AI4743" s="8"/>
    </row>
    <row r="4744" spans="1:35" s="10" customFormat="1" ht="18.95" customHeight="1" x14ac:dyDescent="0.25">
      <c r="A4744" s="8"/>
      <c r="B4744" s="8"/>
      <c r="C4744" s="8"/>
      <c r="D4744" s="9"/>
      <c r="E4744" s="8"/>
      <c r="F4744" s="8"/>
      <c r="G4744" s="9"/>
      <c r="H4744" s="8"/>
      <c r="I4744" s="8"/>
      <c r="J4744" s="9"/>
      <c r="K4744" s="8"/>
      <c r="L4744" s="8"/>
      <c r="M4744" s="9"/>
      <c r="N4744" s="8"/>
      <c r="O4744" s="8"/>
      <c r="P4744" s="9"/>
      <c r="Q4744" s="8"/>
      <c r="R4744" s="8"/>
      <c r="S4744" s="9"/>
      <c r="T4744" s="8"/>
      <c r="U4744" s="8"/>
      <c r="V4744" s="9"/>
      <c r="W4744" s="8"/>
      <c r="X4744" s="8"/>
      <c r="Y4744" s="9"/>
      <c r="Z4744" s="8"/>
      <c r="AA4744" s="8"/>
      <c r="AB4744" s="9"/>
      <c r="AD4744" s="8"/>
      <c r="AE4744" s="9"/>
      <c r="AF4744" s="8"/>
      <c r="AG4744" s="8"/>
      <c r="AH4744" s="3"/>
      <c r="AI4744" s="8"/>
    </row>
    <row r="4745" spans="1:35" s="10" customFormat="1" ht="18.95" customHeight="1" x14ac:dyDescent="0.25">
      <c r="A4745" s="8"/>
      <c r="B4745" s="8"/>
      <c r="C4745" s="8"/>
      <c r="D4745" s="9"/>
      <c r="E4745" s="8"/>
      <c r="F4745" s="8"/>
      <c r="G4745" s="9"/>
      <c r="H4745" s="8"/>
      <c r="I4745" s="8"/>
      <c r="J4745" s="9"/>
      <c r="K4745" s="8"/>
      <c r="L4745" s="8"/>
      <c r="M4745" s="9"/>
      <c r="N4745" s="8"/>
      <c r="O4745" s="8"/>
      <c r="P4745" s="9"/>
      <c r="Q4745" s="8"/>
      <c r="R4745" s="8"/>
      <c r="S4745" s="9"/>
      <c r="T4745" s="8"/>
      <c r="U4745" s="8"/>
      <c r="V4745" s="9"/>
      <c r="W4745" s="8"/>
      <c r="X4745" s="8"/>
      <c r="Y4745" s="9"/>
      <c r="Z4745" s="8"/>
      <c r="AA4745" s="8"/>
      <c r="AB4745" s="9"/>
      <c r="AD4745" s="8"/>
      <c r="AE4745" s="9"/>
      <c r="AF4745" s="8"/>
      <c r="AG4745" s="8"/>
      <c r="AH4745" s="3"/>
      <c r="AI4745" s="8"/>
    </row>
    <row r="4746" spans="1:35" s="10" customFormat="1" ht="18.95" customHeight="1" x14ac:dyDescent="0.25">
      <c r="A4746" s="8"/>
      <c r="B4746" s="8"/>
      <c r="C4746" s="8"/>
      <c r="D4746" s="9"/>
      <c r="E4746" s="8"/>
      <c r="F4746" s="8"/>
      <c r="G4746" s="9"/>
      <c r="H4746" s="8"/>
      <c r="I4746" s="8"/>
      <c r="J4746" s="9"/>
      <c r="K4746" s="8"/>
      <c r="L4746" s="8"/>
      <c r="M4746" s="9"/>
      <c r="N4746" s="8"/>
      <c r="O4746" s="8"/>
      <c r="P4746" s="9"/>
      <c r="Q4746" s="8"/>
      <c r="R4746" s="8"/>
      <c r="S4746" s="9"/>
      <c r="T4746" s="8"/>
      <c r="U4746" s="8"/>
      <c r="V4746" s="9"/>
      <c r="W4746" s="8"/>
      <c r="X4746" s="8"/>
      <c r="Y4746" s="9"/>
      <c r="Z4746" s="8"/>
      <c r="AA4746" s="8"/>
      <c r="AB4746" s="9"/>
      <c r="AD4746" s="8"/>
      <c r="AE4746" s="9"/>
      <c r="AF4746" s="8"/>
      <c r="AG4746" s="8"/>
      <c r="AH4746" s="3"/>
      <c r="AI4746" s="8"/>
    </row>
    <row r="4747" spans="1:35" s="10" customFormat="1" ht="18.95" customHeight="1" x14ac:dyDescent="0.25">
      <c r="A4747" s="8"/>
      <c r="B4747" s="8"/>
      <c r="C4747" s="8"/>
      <c r="D4747" s="9"/>
      <c r="E4747" s="8"/>
      <c r="F4747" s="8"/>
      <c r="G4747" s="9"/>
      <c r="H4747" s="8"/>
      <c r="I4747" s="8"/>
      <c r="J4747" s="9"/>
      <c r="K4747" s="8"/>
      <c r="L4747" s="8"/>
      <c r="M4747" s="9"/>
      <c r="N4747" s="8"/>
      <c r="O4747" s="8"/>
      <c r="P4747" s="9"/>
      <c r="Q4747" s="8"/>
      <c r="R4747" s="8"/>
      <c r="S4747" s="9"/>
      <c r="T4747" s="8"/>
      <c r="U4747" s="8"/>
      <c r="V4747" s="9"/>
      <c r="W4747" s="8"/>
      <c r="X4747" s="8"/>
      <c r="Y4747" s="9"/>
      <c r="Z4747" s="8"/>
      <c r="AA4747" s="8"/>
      <c r="AB4747" s="9"/>
      <c r="AD4747" s="8"/>
      <c r="AE4747" s="9"/>
      <c r="AF4747" s="8"/>
      <c r="AG4747" s="8"/>
      <c r="AH4747" s="3"/>
      <c r="AI4747" s="8"/>
    </row>
    <row r="4748" spans="1:35" s="10" customFormat="1" ht="18.95" customHeight="1" x14ac:dyDescent="0.25">
      <c r="A4748" s="8"/>
      <c r="B4748" s="8"/>
      <c r="C4748" s="8"/>
      <c r="D4748" s="9"/>
      <c r="E4748" s="8"/>
      <c r="F4748" s="8"/>
      <c r="G4748" s="9"/>
      <c r="H4748" s="8"/>
      <c r="I4748" s="8"/>
      <c r="J4748" s="9"/>
      <c r="K4748" s="8"/>
      <c r="L4748" s="8"/>
      <c r="M4748" s="9"/>
      <c r="N4748" s="8"/>
      <c r="O4748" s="8"/>
      <c r="P4748" s="9"/>
      <c r="Q4748" s="8"/>
      <c r="R4748" s="8"/>
      <c r="S4748" s="9"/>
      <c r="T4748" s="8"/>
      <c r="U4748" s="8"/>
      <c r="V4748" s="9"/>
      <c r="W4748" s="8"/>
      <c r="X4748" s="8"/>
      <c r="Y4748" s="9"/>
      <c r="Z4748" s="8"/>
      <c r="AA4748" s="8"/>
      <c r="AB4748" s="9"/>
      <c r="AD4748" s="8"/>
      <c r="AE4748" s="9"/>
      <c r="AF4748" s="8"/>
      <c r="AG4748" s="8"/>
      <c r="AH4748" s="3"/>
      <c r="AI4748" s="8"/>
    </row>
    <row r="4749" spans="1:35" s="10" customFormat="1" ht="18.95" customHeight="1" x14ac:dyDescent="0.25">
      <c r="A4749" s="8"/>
      <c r="B4749" s="8"/>
      <c r="C4749" s="8"/>
      <c r="D4749" s="9"/>
      <c r="E4749" s="8"/>
      <c r="F4749" s="8"/>
      <c r="G4749" s="9"/>
      <c r="H4749" s="8"/>
      <c r="I4749" s="8"/>
      <c r="J4749" s="9"/>
      <c r="K4749" s="8"/>
      <c r="L4749" s="8"/>
      <c r="M4749" s="9"/>
      <c r="N4749" s="8"/>
      <c r="O4749" s="8"/>
      <c r="P4749" s="9"/>
      <c r="Q4749" s="8"/>
      <c r="R4749" s="8"/>
      <c r="S4749" s="9"/>
      <c r="T4749" s="8"/>
      <c r="U4749" s="8"/>
      <c r="V4749" s="9"/>
      <c r="W4749" s="8"/>
      <c r="X4749" s="8"/>
      <c r="Y4749" s="9"/>
      <c r="Z4749" s="8"/>
      <c r="AA4749" s="8"/>
      <c r="AB4749" s="9"/>
      <c r="AD4749" s="8"/>
      <c r="AE4749" s="9"/>
      <c r="AF4749" s="8"/>
      <c r="AG4749" s="8"/>
      <c r="AH4749" s="3"/>
      <c r="AI4749" s="8"/>
    </row>
    <row r="4750" spans="1:35" s="10" customFormat="1" ht="18.95" customHeight="1" x14ac:dyDescent="0.25">
      <c r="A4750" s="8"/>
      <c r="B4750" s="8"/>
      <c r="C4750" s="8"/>
      <c r="D4750" s="9"/>
      <c r="E4750" s="8"/>
      <c r="F4750" s="8"/>
      <c r="G4750" s="9"/>
      <c r="H4750" s="8"/>
      <c r="I4750" s="8"/>
      <c r="J4750" s="9"/>
      <c r="K4750" s="8"/>
      <c r="L4750" s="8"/>
      <c r="M4750" s="9"/>
      <c r="N4750" s="8"/>
      <c r="O4750" s="8"/>
      <c r="P4750" s="9"/>
      <c r="Q4750" s="8"/>
      <c r="R4750" s="8"/>
      <c r="S4750" s="9"/>
      <c r="T4750" s="8"/>
      <c r="U4750" s="8"/>
      <c r="V4750" s="9"/>
      <c r="W4750" s="8"/>
      <c r="X4750" s="8"/>
      <c r="Y4750" s="9"/>
      <c r="Z4750" s="8"/>
      <c r="AA4750" s="8"/>
      <c r="AB4750" s="9"/>
      <c r="AD4750" s="8"/>
      <c r="AE4750" s="9"/>
      <c r="AF4750" s="8"/>
      <c r="AG4750" s="8"/>
      <c r="AH4750" s="3"/>
      <c r="AI4750" s="8"/>
    </row>
    <row r="4751" spans="1:35" s="10" customFormat="1" ht="18.95" customHeight="1" x14ac:dyDescent="0.25">
      <c r="A4751" s="8"/>
      <c r="B4751" s="8"/>
      <c r="C4751" s="8"/>
      <c r="D4751" s="9"/>
      <c r="E4751" s="8"/>
      <c r="F4751" s="8"/>
      <c r="G4751" s="9"/>
      <c r="H4751" s="8"/>
      <c r="I4751" s="8"/>
      <c r="J4751" s="9"/>
      <c r="K4751" s="8"/>
      <c r="L4751" s="8"/>
      <c r="M4751" s="9"/>
      <c r="N4751" s="8"/>
      <c r="O4751" s="8"/>
      <c r="P4751" s="9"/>
      <c r="Q4751" s="8"/>
      <c r="R4751" s="8"/>
      <c r="S4751" s="9"/>
      <c r="T4751" s="8"/>
      <c r="U4751" s="8"/>
      <c r="V4751" s="9"/>
      <c r="W4751" s="8"/>
      <c r="X4751" s="8"/>
      <c r="Y4751" s="9"/>
      <c r="Z4751" s="8"/>
      <c r="AA4751" s="8"/>
      <c r="AB4751" s="9"/>
      <c r="AD4751" s="8"/>
      <c r="AE4751" s="9"/>
      <c r="AF4751" s="8"/>
      <c r="AG4751" s="8"/>
      <c r="AH4751" s="3"/>
      <c r="AI4751" s="8"/>
    </row>
    <row r="4752" spans="1:35" s="10" customFormat="1" ht="18.95" customHeight="1" x14ac:dyDescent="0.25">
      <c r="A4752" s="8"/>
      <c r="B4752" s="8"/>
      <c r="C4752" s="8"/>
      <c r="D4752" s="9"/>
      <c r="E4752" s="8"/>
      <c r="F4752" s="8"/>
      <c r="G4752" s="9"/>
      <c r="H4752" s="8"/>
      <c r="I4752" s="8"/>
      <c r="J4752" s="9"/>
      <c r="K4752" s="8"/>
      <c r="L4752" s="8"/>
      <c r="M4752" s="9"/>
      <c r="N4752" s="8"/>
      <c r="O4752" s="8"/>
      <c r="P4752" s="9"/>
      <c r="Q4752" s="8"/>
      <c r="R4752" s="8"/>
      <c r="S4752" s="9"/>
      <c r="T4752" s="8"/>
      <c r="U4752" s="8"/>
      <c r="V4752" s="9"/>
      <c r="W4752" s="8"/>
      <c r="X4752" s="8"/>
      <c r="Y4752" s="9"/>
      <c r="Z4752" s="8"/>
      <c r="AA4752" s="8"/>
      <c r="AB4752" s="9"/>
      <c r="AD4752" s="8"/>
      <c r="AE4752" s="9"/>
      <c r="AF4752" s="8"/>
      <c r="AG4752" s="8"/>
      <c r="AH4752" s="3"/>
      <c r="AI4752" s="8"/>
    </row>
    <row r="4753" spans="1:35" s="10" customFormat="1" ht="18.95" customHeight="1" x14ac:dyDescent="0.25">
      <c r="A4753" s="8"/>
      <c r="B4753" s="8"/>
      <c r="C4753" s="8"/>
      <c r="D4753" s="9"/>
      <c r="E4753" s="8"/>
      <c r="F4753" s="8"/>
      <c r="G4753" s="9"/>
      <c r="H4753" s="8"/>
      <c r="I4753" s="8"/>
      <c r="J4753" s="9"/>
      <c r="K4753" s="8"/>
      <c r="L4753" s="8"/>
      <c r="M4753" s="9"/>
      <c r="N4753" s="8"/>
      <c r="O4753" s="8"/>
      <c r="P4753" s="9"/>
      <c r="Q4753" s="8"/>
      <c r="R4753" s="8"/>
      <c r="S4753" s="9"/>
      <c r="T4753" s="8"/>
      <c r="U4753" s="8"/>
      <c r="V4753" s="9"/>
      <c r="W4753" s="8"/>
      <c r="X4753" s="8"/>
      <c r="Y4753" s="9"/>
      <c r="Z4753" s="8"/>
      <c r="AA4753" s="8"/>
      <c r="AB4753" s="9"/>
      <c r="AD4753" s="8"/>
      <c r="AE4753" s="9"/>
      <c r="AF4753" s="8"/>
      <c r="AG4753" s="8"/>
      <c r="AH4753" s="3"/>
      <c r="AI4753" s="8"/>
    </row>
    <row r="4754" spans="1:35" s="10" customFormat="1" ht="18.95" customHeight="1" x14ac:dyDescent="0.25">
      <c r="A4754" s="8"/>
      <c r="B4754" s="8"/>
      <c r="C4754" s="8"/>
      <c r="D4754" s="9"/>
      <c r="E4754" s="8"/>
      <c r="F4754" s="8"/>
      <c r="G4754" s="9"/>
      <c r="H4754" s="8"/>
      <c r="I4754" s="8"/>
      <c r="J4754" s="9"/>
      <c r="K4754" s="8"/>
      <c r="L4754" s="8"/>
      <c r="M4754" s="9"/>
      <c r="N4754" s="8"/>
      <c r="O4754" s="8"/>
      <c r="P4754" s="9"/>
      <c r="Q4754" s="8"/>
      <c r="R4754" s="8"/>
      <c r="S4754" s="9"/>
      <c r="T4754" s="8"/>
      <c r="U4754" s="8"/>
      <c r="V4754" s="9"/>
      <c r="W4754" s="8"/>
      <c r="X4754" s="8"/>
      <c r="Y4754" s="9"/>
      <c r="Z4754" s="8"/>
      <c r="AA4754" s="8"/>
      <c r="AB4754" s="9"/>
      <c r="AD4754" s="8"/>
      <c r="AE4754" s="9"/>
      <c r="AF4754" s="8"/>
      <c r="AG4754" s="8"/>
      <c r="AH4754" s="3"/>
      <c r="AI4754" s="8"/>
    </row>
    <row r="4755" spans="1:35" s="10" customFormat="1" ht="18.95" customHeight="1" x14ac:dyDescent="0.25">
      <c r="A4755" s="8"/>
      <c r="B4755" s="8"/>
      <c r="C4755" s="8"/>
      <c r="D4755" s="9"/>
      <c r="E4755" s="8"/>
      <c r="F4755" s="8"/>
      <c r="G4755" s="9"/>
      <c r="H4755" s="8"/>
      <c r="I4755" s="8"/>
      <c r="J4755" s="9"/>
      <c r="K4755" s="8"/>
      <c r="L4755" s="8"/>
      <c r="M4755" s="9"/>
      <c r="N4755" s="8"/>
      <c r="O4755" s="8"/>
      <c r="P4755" s="9"/>
      <c r="Q4755" s="8"/>
      <c r="R4755" s="8"/>
      <c r="S4755" s="9"/>
      <c r="T4755" s="8"/>
      <c r="U4755" s="8"/>
      <c r="V4755" s="9"/>
      <c r="W4755" s="8"/>
      <c r="X4755" s="8"/>
      <c r="Y4755" s="9"/>
      <c r="Z4755" s="8"/>
      <c r="AA4755" s="8"/>
      <c r="AB4755" s="9"/>
      <c r="AD4755" s="8"/>
      <c r="AE4755" s="9"/>
      <c r="AF4755" s="8"/>
      <c r="AG4755" s="8"/>
      <c r="AH4755" s="3"/>
      <c r="AI4755" s="8"/>
    </row>
    <row r="4756" spans="1:35" s="10" customFormat="1" ht="18.95" customHeight="1" x14ac:dyDescent="0.25">
      <c r="A4756" s="8"/>
      <c r="B4756" s="8"/>
      <c r="C4756" s="8"/>
      <c r="D4756" s="9"/>
      <c r="E4756" s="8"/>
      <c r="F4756" s="8"/>
      <c r="G4756" s="9"/>
      <c r="H4756" s="8"/>
      <c r="I4756" s="8"/>
      <c r="J4756" s="9"/>
      <c r="K4756" s="8"/>
      <c r="L4756" s="8"/>
      <c r="M4756" s="9"/>
      <c r="N4756" s="8"/>
      <c r="O4756" s="8"/>
      <c r="P4756" s="9"/>
      <c r="Q4756" s="8"/>
      <c r="R4756" s="8"/>
      <c r="S4756" s="9"/>
      <c r="T4756" s="8"/>
      <c r="U4756" s="8"/>
      <c r="V4756" s="9"/>
      <c r="W4756" s="8"/>
      <c r="X4756" s="8"/>
      <c r="Y4756" s="9"/>
      <c r="Z4756" s="8"/>
      <c r="AA4756" s="8"/>
      <c r="AB4756" s="9"/>
      <c r="AD4756" s="8"/>
      <c r="AE4756" s="9"/>
      <c r="AF4756" s="8"/>
      <c r="AG4756" s="8"/>
      <c r="AH4756" s="3"/>
      <c r="AI4756" s="8"/>
    </row>
    <row r="4757" spans="1:35" s="10" customFormat="1" ht="18.95" customHeight="1" x14ac:dyDescent="0.25">
      <c r="A4757" s="8"/>
      <c r="B4757" s="8"/>
      <c r="C4757" s="8"/>
      <c r="D4757" s="9"/>
      <c r="E4757" s="8"/>
      <c r="F4757" s="8"/>
      <c r="G4757" s="9"/>
      <c r="H4757" s="8"/>
      <c r="I4757" s="8"/>
      <c r="J4757" s="9"/>
      <c r="K4757" s="8"/>
      <c r="L4757" s="8"/>
      <c r="M4757" s="9"/>
      <c r="N4757" s="8"/>
      <c r="O4757" s="8"/>
      <c r="P4757" s="9"/>
      <c r="Q4757" s="8"/>
      <c r="R4757" s="8"/>
      <c r="S4757" s="9"/>
      <c r="T4757" s="8"/>
      <c r="U4757" s="8"/>
      <c r="V4757" s="9"/>
      <c r="W4757" s="8"/>
      <c r="X4757" s="8"/>
      <c r="Y4757" s="9"/>
      <c r="Z4757" s="8"/>
      <c r="AA4757" s="8"/>
      <c r="AB4757" s="9"/>
      <c r="AD4757" s="8"/>
      <c r="AE4757" s="9"/>
      <c r="AF4757" s="8"/>
      <c r="AG4757" s="8"/>
      <c r="AH4757" s="3"/>
      <c r="AI4757" s="8"/>
    </row>
    <row r="4758" spans="1:35" s="10" customFormat="1" ht="18.95" customHeight="1" x14ac:dyDescent="0.25">
      <c r="A4758" s="8"/>
      <c r="B4758" s="8"/>
      <c r="C4758" s="8"/>
      <c r="D4758" s="9"/>
      <c r="E4758" s="8"/>
      <c r="F4758" s="8"/>
      <c r="G4758" s="9"/>
      <c r="H4758" s="8"/>
      <c r="I4758" s="8"/>
      <c r="J4758" s="9"/>
      <c r="K4758" s="8"/>
      <c r="L4758" s="8"/>
      <c r="M4758" s="9"/>
      <c r="N4758" s="8"/>
      <c r="O4758" s="8"/>
      <c r="P4758" s="9"/>
      <c r="Q4758" s="8"/>
      <c r="R4758" s="8"/>
      <c r="S4758" s="9"/>
      <c r="T4758" s="8"/>
      <c r="U4758" s="8"/>
      <c r="V4758" s="9"/>
      <c r="W4758" s="8"/>
      <c r="X4758" s="8"/>
      <c r="Y4758" s="9"/>
      <c r="Z4758" s="8"/>
      <c r="AA4758" s="8"/>
      <c r="AB4758" s="9"/>
      <c r="AD4758" s="8"/>
      <c r="AE4758" s="9"/>
      <c r="AF4758" s="8"/>
      <c r="AG4758" s="8"/>
      <c r="AH4758" s="3"/>
      <c r="AI4758" s="8"/>
    </row>
    <row r="4759" spans="1:35" s="10" customFormat="1" ht="18.95" customHeight="1" x14ac:dyDescent="0.25">
      <c r="A4759" s="8"/>
      <c r="B4759" s="8"/>
      <c r="C4759" s="8"/>
      <c r="D4759" s="9"/>
      <c r="E4759" s="8"/>
      <c r="F4759" s="8"/>
      <c r="G4759" s="9"/>
      <c r="H4759" s="8"/>
      <c r="I4759" s="8"/>
      <c r="J4759" s="9"/>
      <c r="K4759" s="8"/>
      <c r="L4759" s="8"/>
      <c r="M4759" s="9"/>
      <c r="N4759" s="8"/>
      <c r="O4759" s="8"/>
      <c r="P4759" s="9"/>
      <c r="Q4759" s="8"/>
      <c r="R4759" s="8"/>
      <c r="S4759" s="9"/>
      <c r="T4759" s="8"/>
      <c r="U4759" s="8"/>
      <c r="V4759" s="9"/>
      <c r="W4759" s="8"/>
      <c r="X4759" s="8"/>
      <c r="Y4759" s="9"/>
      <c r="Z4759" s="8"/>
      <c r="AA4759" s="8"/>
      <c r="AB4759" s="9"/>
      <c r="AD4759" s="8"/>
      <c r="AE4759" s="9"/>
      <c r="AF4759" s="8"/>
      <c r="AG4759" s="8"/>
      <c r="AH4759" s="3"/>
      <c r="AI4759" s="8"/>
    </row>
    <row r="4760" spans="1:35" s="10" customFormat="1" ht="18.95" customHeight="1" x14ac:dyDescent="0.25">
      <c r="A4760" s="8"/>
      <c r="B4760" s="8"/>
      <c r="C4760" s="8"/>
      <c r="D4760" s="9"/>
      <c r="E4760" s="8"/>
      <c r="F4760" s="8"/>
      <c r="G4760" s="9"/>
      <c r="H4760" s="8"/>
      <c r="I4760" s="8"/>
      <c r="J4760" s="9"/>
      <c r="K4760" s="8"/>
      <c r="L4760" s="8"/>
      <c r="M4760" s="9"/>
      <c r="N4760" s="8"/>
      <c r="O4760" s="8"/>
      <c r="P4760" s="9"/>
      <c r="Q4760" s="8"/>
      <c r="R4760" s="8"/>
      <c r="S4760" s="9"/>
      <c r="T4760" s="8"/>
      <c r="U4760" s="8"/>
      <c r="V4760" s="9"/>
      <c r="W4760" s="8"/>
      <c r="X4760" s="8"/>
      <c r="Y4760" s="9"/>
      <c r="Z4760" s="8"/>
      <c r="AA4760" s="8"/>
      <c r="AB4760" s="9"/>
      <c r="AD4760" s="8"/>
      <c r="AE4760" s="9"/>
      <c r="AF4760" s="8"/>
      <c r="AG4760" s="8"/>
      <c r="AH4760" s="3"/>
      <c r="AI4760" s="8"/>
    </row>
    <row r="4761" spans="1:35" s="10" customFormat="1" ht="18.95" customHeight="1" x14ac:dyDescent="0.25">
      <c r="A4761" s="8"/>
      <c r="B4761" s="8"/>
      <c r="C4761" s="8"/>
      <c r="D4761" s="9"/>
      <c r="E4761" s="8"/>
      <c r="F4761" s="8"/>
      <c r="G4761" s="9"/>
      <c r="H4761" s="8"/>
      <c r="I4761" s="8"/>
      <c r="J4761" s="9"/>
      <c r="K4761" s="8"/>
      <c r="L4761" s="8"/>
      <c r="M4761" s="9"/>
      <c r="N4761" s="8"/>
      <c r="O4761" s="8"/>
      <c r="P4761" s="9"/>
      <c r="Q4761" s="8"/>
      <c r="R4761" s="8"/>
      <c r="S4761" s="9"/>
      <c r="T4761" s="8"/>
      <c r="U4761" s="8"/>
      <c r="V4761" s="9"/>
      <c r="W4761" s="8"/>
      <c r="X4761" s="8"/>
      <c r="Y4761" s="9"/>
      <c r="Z4761" s="8"/>
      <c r="AA4761" s="8"/>
      <c r="AB4761" s="9"/>
      <c r="AD4761" s="8"/>
      <c r="AE4761" s="9"/>
      <c r="AF4761" s="8"/>
      <c r="AG4761" s="8"/>
      <c r="AH4761" s="3"/>
      <c r="AI4761" s="8"/>
    </row>
    <row r="4762" spans="1:35" s="10" customFormat="1" ht="18.95" customHeight="1" x14ac:dyDescent="0.25">
      <c r="A4762" s="8"/>
      <c r="B4762" s="8"/>
      <c r="C4762" s="8"/>
      <c r="D4762" s="9"/>
      <c r="E4762" s="8"/>
      <c r="F4762" s="8"/>
      <c r="G4762" s="9"/>
      <c r="H4762" s="8"/>
      <c r="I4762" s="8"/>
      <c r="J4762" s="9"/>
      <c r="K4762" s="8"/>
      <c r="L4762" s="8"/>
      <c r="M4762" s="9"/>
      <c r="N4762" s="8"/>
      <c r="O4762" s="8"/>
      <c r="P4762" s="9"/>
      <c r="Q4762" s="8"/>
      <c r="R4762" s="8"/>
      <c r="S4762" s="9"/>
      <c r="T4762" s="8"/>
      <c r="U4762" s="8"/>
      <c r="V4762" s="9"/>
      <c r="W4762" s="8"/>
      <c r="X4762" s="8"/>
      <c r="Y4762" s="9"/>
      <c r="Z4762" s="8"/>
      <c r="AA4762" s="8"/>
      <c r="AB4762" s="9"/>
      <c r="AD4762" s="8"/>
      <c r="AE4762" s="9"/>
      <c r="AF4762" s="8"/>
      <c r="AG4762" s="8"/>
      <c r="AH4762" s="3"/>
      <c r="AI4762" s="8"/>
    </row>
    <row r="4763" spans="1:35" s="10" customFormat="1" ht="18.95" customHeight="1" x14ac:dyDescent="0.25">
      <c r="A4763" s="8"/>
      <c r="B4763" s="8"/>
      <c r="C4763" s="8"/>
      <c r="D4763" s="9"/>
      <c r="E4763" s="8"/>
      <c r="F4763" s="8"/>
      <c r="G4763" s="9"/>
      <c r="H4763" s="8"/>
      <c r="I4763" s="8"/>
      <c r="J4763" s="9"/>
      <c r="K4763" s="8"/>
      <c r="L4763" s="8"/>
      <c r="M4763" s="9"/>
      <c r="N4763" s="8"/>
      <c r="O4763" s="8"/>
      <c r="P4763" s="9"/>
      <c r="Q4763" s="8"/>
      <c r="R4763" s="8"/>
      <c r="S4763" s="9"/>
      <c r="T4763" s="8"/>
      <c r="U4763" s="8"/>
      <c r="V4763" s="9"/>
      <c r="W4763" s="8"/>
      <c r="X4763" s="8"/>
      <c r="Y4763" s="9"/>
      <c r="Z4763" s="8"/>
      <c r="AA4763" s="8"/>
      <c r="AB4763" s="9"/>
      <c r="AD4763" s="8"/>
      <c r="AE4763" s="9"/>
      <c r="AF4763" s="8"/>
      <c r="AG4763" s="8"/>
      <c r="AH4763" s="3"/>
      <c r="AI4763" s="8"/>
    </row>
    <row r="4764" spans="1:35" s="10" customFormat="1" ht="18.95" customHeight="1" x14ac:dyDescent="0.25">
      <c r="A4764" s="8"/>
      <c r="B4764" s="8"/>
      <c r="C4764" s="8"/>
      <c r="D4764" s="9"/>
      <c r="E4764" s="8"/>
      <c r="F4764" s="8"/>
      <c r="G4764" s="9"/>
      <c r="H4764" s="8"/>
      <c r="I4764" s="8"/>
      <c r="J4764" s="9"/>
      <c r="K4764" s="8"/>
      <c r="L4764" s="8"/>
      <c r="M4764" s="9"/>
      <c r="N4764" s="8"/>
      <c r="O4764" s="8"/>
      <c r="P4764" s="9"/>
      <c r="Q4764" s="8"/>
      <c r="R4764" s="8"/>
      <c r="S4764" s="9"/>
      <c r="T4764" s="8"/>
      <c r="U4764" s="8"/>
      <c r="V4764" s="9"/>
      <c r="W4764" s="8"/>
      <c r="X4764" s="8"/>
      <c r="Y4764" s="9"/>
      <c r="Z4764" s="8"/>
      <c r="AA4764" s="8"/>
      <c r="AB4764" s="9"/>
      <c r="AD4764" s="8"/>
      <c r="AE4764" s="9"/>
      <c r="AF4764" s="8"/>
      <c r="AG4764" s="8"/>
      <c r="AH4764" s="3"/>
      <c r="AI4764" s="8"/>
    </row>
    <row r="4765" spans="1:35" s="10" customFormat="1" ht="18.95" customHeight="1" x14ac:dyDescent="0.25">
      <c r="A4765" s="8"/>
      <c r="B4765" s="8"/>
      <c r="C4765" s="8"/>
      <c r="D4765" s="9"/>
      <c r="E4765" s="8"/>
      <c r="F4765" s="8"/>
      <c r="G4765" s="9"/>
      <c r="H4765" s="8"/>
      <c r="I4765" s="8"/>
      <c r="J4765" s="9"/>
      <c r="K4765" s="8"/>
      <c r="L4765" s="8"/>
      <c r="M4765" s="9"/>
      <c r="N4765" s="8"/>
      <c r="O4765" s="8"/>
      <c r="P4765" s="9"/>
      <c r="Q4765" s="8"/>
      <c r="R4765" s="8"/>
      <c r="S4765" s="9"/>
      <c r="T4765" s="8"/>
      <c r="U4765" s="8"/>
      <c r="V4765" s="9"/>
      <c r="W4765" s="8"/>
      <c r="X4765" s="8"/>
      <c r="Y4765" s="9"/>
      <c r="Z4765" s="8"/>
      <c r="AA4765" s="8"/>
      <c r="AB4765" s="9"/>
      <c r="AD4765" s="8"/>
      <c r="AE4765" s="9"/>
      <c r="AF4765" s="8"/>
      <c r="AG4765" s="8"/>
      <c r="AH4765" s="3"/>
      <c r="AI4765" s="8"/>
    </row>
    <row r="4766" spans="1:35" s="10" customFormat="1" ht="18.95" customHeight="1" x14ac:dyDescent="0.25">
      <c r="A4766" s="8"/>
      <c r="B4766" s="8"/>
      <c r="C4766" s="8"/>
      <c r="D4766" s="9"/>
      <c r="E4766" s="8"/>
      <c r="F4766" s="8"/>
      <c r="G4766" s="9"/>
      <c r="H4766" s="8"/>
      <c r="I4766" s="8"/>
      <c r="J4766" s="9"/>
      <c r="K4766" s="8"/>
      <c r="L4766" s="8"/>
      <c r="M4766" s="9"/>
      <c r="N4766" s="8"/>
      <c r="O4766" s="8"/>
      <c r="P4766" s="9"/>
      <c r="Q4766" s="8"/>
      <c r="R4766" s="8"/>
      <c r="S4766" s="9"/>
      <c r="T4766" s="8"/>
      <c r="U4766" s="8"/>
      <c r="V4766" s="9"/>
      <c r="W4766" s="8"/>
      <c r="X4766" s="8"/>
      <c r="Y4766" s="9"/>
      <c r="Z4766" s="8"/>
      <c r="AA4766" s="8"/>
      <c r="AB4766" s="9"/>
      <c r="AD4766" s="8"/>
      <c r="AE4766" s="9"/>
      <c r="AF4766" s="8"/>
      <c r="AG4766" s="8"/>
      <c r="AH4766" s="3"/>
      <c r="AI4766" s="8"/>
    </row>
    <row r="4767" spans="1:35" s="10" customFormat="1" ht="18.95" customHeight="1" x14ac:dyDescent="0.25">
      <c r="A4767" s="8"/>
      <c r="B4767" s="8"/>
      <c r="C4767" s="8"/>
      <c r="D4767" s="9"/>
      <c r="E4767" s="8"/>
      <c r="F4767" s="8"/>
      <c r="G4767" s="9"/>
      <c r="H4767" s="8"/>
      <c r="I4767" s="8"/>
      <c r="J4767" s="9"/>
      <c r="K4767" s="8"/>
      <c r="L4767" s="8"/>
      <c r="M4767" s="9"/>
      <c r="N4767" s="8"/>
      <c r="O4767" s="8"/>
      <c r="P4767" s="9"/>
      <c r="Q4767" s="8"/>
      <c r="R4767" s="8"/>
      <c r="S4767" s="9"/>
      <c r="T4767" s="8"/>
      <c r="U4767" s="8"/>
      <c r="V4767" s="9"/>
      <c r="W4767" s="8"/>
      <c r="X4767" s="8"/>
      <c r="Y4767" s="9"/>
      <c r="Z4767" s="8"/>
      <c r="AA4767" s="8"/>
      <c r="AB4767" s="9"/>
      <c r="AD4767" s="8"/>
      <c r="AE4767" s="9"/>
      <c r="AF4767" s="8"/>
      <c r="AG4767" s="8"/>
      <c r="AH4767" s="3"/>
      <c r="AI4767" s="8"/>
    </row>
    <row r="4768" spans="1:35" s="10" customFormat="1" ht="18.95" customHeight="1" x14ac:dyDescent="0.25">
      <c r="A4768" s="8"/>
      <c r="B4768" s="8"/>
      <c r="C4768" s="8"/>
      <c r="D4768" s="9"/>
      <c r="E4768" s="8"/>
      <c r="F4768" s="8"/>
      <c r="G4768" s="9"/>
      <c r="H4768" s="8"/>
      <c r="I4768" s="8"/>
      <c r="J4768" s="9"/>
      <c r="K4768" s="8"/>
      <c r="L4768" s="8"/>
      <c r="M4768" s="9"/>
      <c r="N4768" s="8"/>
      <c r="O4768" s="8"/>
      <c r="P4768" s="9"/>
      <c r="Q4768" s="8"/>
      <c r="R4768" s="8"/>
      <c r="S4768" s="9"/>
      <c r="T4768" s="8"/>
      <c r="U4768" s="8"/>
      <c r="V4768" s="9"/>
      <c r="W4768" s="8"/>
      <c r="X4768" s="8"/>
      <c r="Y4768" s="9"/>
      <c r="Z4768" s="8"/>
      <c r="AA4768" s="8"/>
      <c r="AB4768" s="9"/>
      <c r="AD4768" s="8"/>
      <c r="AE4768" s="9"/>
      <c r="AF4768" s="8"/>
      <c r="AG4768" s="8"/>
      <c r="AH4768" s="3"/>
      <c r="AI4768" s="8"/>
    </row>
    <row r="4769" spans="1:35" s="10" customFormat="1" ht="18.95" customHeight="1" x14ac:dyDescent="0.25">
      <c r="A4769" s="8"/>
      <c r="B4769" s="8"/>
      <c r="C4769" s="8"/>
      <c r="D4769" s="9"/>
      <c r="E4769" s="8"/>
      <c r="F4769" s="8"/>
      <c r="G4769" s="9"/>
      <c r="H4769" s="8"/>
      <c r="I4769" s="8"/>
      <c r="J4769" s="9"/>
      <c r="K4769" s="8"/>
      <c r="L4769" s="8"/>
      <c r="M4769" s="9"/>
      <c r="N4769" s="8"/>
      <c r="O4769" s="8"/>
      <c r="P4769" s="9"/>
      <c r="Q4769" s="8"/>
      <c r="R4769" s="8"/>
      <c r="S4769" s="9"/>
      <c r="T4769" s="8"/>
      <c r="U4769" s="8"/>
      <c r="V4769" s="9"/>
      <c r="W4769" s="8"/>
      <c r="X4769" s="8"/>
      <c r="Y4769" s="9"/>
      <c r="Z4769" s="8"/>
      <c r="AA4769" s="8"/>
      <c r="AB4769" s="9"/>
      <c r="AD4769" s="8"/>
      <c r="AE4769" s="9"/>
      <c r="AF4769" s="8"/>
      <c r="AG4769" s="8"/>
      <c r="AH4769" s="3"/>
      <c r="AI4769" s="8"/>
    </row>
    <row r="4770" spans="1:35" s="10" customFormat="1" ht="18.95" customHeight="1" x14ac:dyDescent="0.25">
      <c r="A4770" s="8"/>
      <c r="B4770" s="8"/>
      <c r="C4770" s="8"/>
      <c r="D4770" s="9"/>
      <c r="E4770" s="8"/>
      <c r="F4770" s="8"/>
      <c r="G4770" s="9"/>
      <c r="H4770" s="8"/>
      <c r="I4770" s="8"/>
      <c r="J4770" s="9"/>
      <c r="K4770" s="8"/>
      <c r="L4770" s="8"/>
      <c r="M4770" s="9"/>
      <c r="N4770" s="8"/>
      <c r="O4770" s="8"/>
      <c r="P4770" s="9"/>
      <c r="Q4770" s="8"/>
      <c r="R4770" s="8"/>
      <c r="S4770" s="9"/>
      <c r="T4770" s="8"/>
      <c r="U4770" s="8"/>
      <c r="V4770" s="9"/>
      <c r="W4770" s="8"/>
      <c r="X4770" s="8"/>
      <c r="Y4770" s="9"/>
      <c r="Z4770" s="8"/>
      <c r="AA4770" s="8"/>
      <c r="AB4770" s="9"/>
      <c r="AD4770" s="8"/>
      <c r="AE4770" s="9"/>
      <c r="AF4770" s="8"/>
      <c r="AG4770" s="8"/>
      <c r="AH4770" s="3"/>
      <c r="AI4770" s="8"/>
    </row>
    <row r="4771" spans="1:35" s="10" customFormat="1" ht="18.95" customHeight="1" x14ac:dyDescent="0.25">
      <c r="A4771" s="8"/>
      <c r="B4771" s="8"/>
      <c r="C4771" s="8"/>
      <c r="D4771" s="9"/>
      <c r="E4771" s="8"/>
      <c r="F4771" s="8"/>
      <c r="G4771" s="9"/>
      <c r="H4771" s="8"/>
      <c r="I4771" s="8"/>
      <c r="J4771" s="9"/>
      <c r="K4771" s="8"/>
      <c r="L4771" s="8"/>
      <c r="M4771" s="9"/>
      <c r="N4771" s="8"/>
      <c r="O4771" s="8"/>
      <c r="P4771" s="9"/>
      <c r="Q4771" s="8"/>
      <c r="R4771" s="8"/>
      <c r="S4771" s="9"/>
      <c r="T4771" s="8"/>
      <c r="U4771" s="8"/>
      <c r="V4771" s="9"/>
      <c r="W4771" s="8"/>
      <c r="X4771" s="8"/>
      <c r="Y4771" s="9"/>
      <c r="Z4771" s="8"/>
      <c r="AA4771" s="8"/>
      <c r="AB4771" s="9"/>
      <c r="AD4771" s="8"/>
      <c r="AE4771" s="9"/>
      <c r="AF4771" s="8"/>
      <c r="AG4771" s="8"/>
      <c r="AH4771" s="3"/>
      <c r="AI4771" s="8"/>
    </row>
    <row r="4772" spans="1:35" s="10" customFormat="1" ht="18.95" customHeight="1" x14ac:dyDescent="0.25">
      <c r="A4772" s="8"/>
      <c r="B4772" s="8"/>
      <c r="C4772" s="8"/>
      <c r="D4772" s="9"/>
      <c r="E4772" s="8"/>
      <c r="F4772" s="8"/>
      <c r="G4772" s="9"/>
      <c r="H4772" s="8"/>
      <c r="I4772" s="8"/>
      <c r="J4772" s="9"/>
      <c r="K4772" s="8"/>
      <c r="L4772" s="8"/>
      <c r="M4772" s="9"/>
      <c r="N4772" s="8"/>
      <c r="O4772" s="8"/>
      <c r="P4772" s="9"/>
      <c r="Q4772" s="8"/>
      <c r="R4772" s="8"/>
      <c r="S4772" s="9"/>
      <c r="T4772" s="8"/>
      <c r="U4772" s="8"/>
      <c r="V4772" s="9"/>
      <c r="W4772" s="8"/>
      <c r="X4772" s="8"/>
      <c r="Y4772" s="9"/>
      <c r="Z4772" s="8"/>
      <c r="AA4772" s="8"/>
      <c r="AB4772" s="9"/>
      <c r="AD4772" s="8"/>
      <c r="AE4772" s="9"/>
      <c r="AF4772" s="8"/>
      <c r="AG4772" s="8"/>
      <c r="AH4772" s="3"/>
      <c r="AI4772" s="8"/>
    </row>
    <row r="4773" spans="1:35" s="10" customFormat="1" ht="18.95" customHeight="1" x14ac:dyDescent="0.25">
      <c r="A4773" s="8"/>
      <c r="B4773" s="8"/>
      <c r="C4773" s="8"/>
      <c r="D4773" s="9"/>
      <c r="E4773" s="8"/>
      <c r="F4773" s="8"/>
      <c r="G4773" s="9"/>
      <c r="H4773" s="8"/>
      <c r="I4773" s="8"/>
      <c r="J4773" s="9"/>
      <c r="K4773" s="8"/>
      <c r="L4773" s="8"/>
      <c r="M4773" s="9"/>
      <c r="N4773" s="8"/>
      <c r="O4773" s="8"/>
      <c r="P4773" s="9"/>
      <c r="Q4773" s="8"/>
      <c r="R4773" s="8"/>
      <c r="S4773" s="9"/>
      <c r="T4773" s="8"/>
      <c r="U4773" s="8"/>
      <c r="V4773" s="9"/>
      <c r="W4773" s="8"/>
      <c r="X4773" s="8"/>
      <c r="Y4773" s="9"/>
      <c r="Z4773" s="8"/>
      <c r="AA4773" s="8"/>
      <c r="AB4773" s="9"/>
      <c r="AD4773" s="8"/>
      <c r="AE4773" s="9"/>
      <c r="AF4773" s="8"/>
      <c r="AG4773" s="8"/>
      <c r="AH4773" s="3"/>
      <c r="AI4773" s="8"/>
    </row>
    <row r="4774" spans="1:35" s="10" customFormat="1" ht="18.95" customHeight="1" x14ac:dyDescent="0.25">
      <c r="A4774" s="8"/>
      <c r="B4774" s="8"/>
      <c r="C4774" s="8"/>
      <c r="D4774" s="9"/>
      <c r="E4774" s="8"/>
      <c r="F4774" s="8"/>
      <c r="G4774" s="9"/>
      <c r="H4774" s="8"/>
      <c r="I4774" s="8"/>
      <c r="J4774" s="9"/>
      <c r="K4774" s="8"/>
      <c r="L4774" s="8"/>
      <c r="M4774" s="9"/>
      <c r="N4774" s="8"/>
      <c r="O4774" s="8"/>
      <c r="P4774" s="9"/>
      <c r="Q4774" s="8"/>
      <c r="R4774" s="8"/>
      <c r="S4774" s="9"/>
      <c r="T4774" s="8"/>
      <c r="U4774" s="8"/>
      <c r="V4774" s="9"/>
      <c r="W4774" s="8"/>
      <c r="X4774" s="8"/>
      <c r="Y4774" s="9"/>
      <c r="Z4774" s="8"/>
      <c r="AA4774" s="8"/>
      <c r="AB4774" s="9"/>
      <c r="AD4774" s="8"/>
      <c r="AE4774" s="9"/>
      <c r="AF4774" s="8"/>
      <c r="AG4774" s="8"/>
      <c r="AH4774" s="3"/>
      <c r="AI4774" s="8"/>
    </row>
    <row r="4775" spans="1:35" s="10" customFormat="1" ht="18.95" customHeight="1" x14ac:dyDescent="0.25">
      <c r="A4775" s="8"/>
      <c r="B4775" s="8"/>
      <c r="C4775" s="8"/>
      <c r="D4775" s="9"/>
      <c r="E4775" s="8"/>
      <c r="F4775" s="8"/>
      <c r="G4775" s="9"/>
      <c r="H4775" s="8"/>
      <c r="I4775" s="8"/>
      <c r="J4775" s="9"/>
      <c r="K4775" s="8"/>
      <c r="L4775" s="8"/>
      <c r="M4775" s="9"/>
      <c r="N4775" s="8"/>
      <c r="O4775" s="8"/>
      <c r="P4775" s="9"/>
      <c r="Q4775" s="8"/>
      <c r="R4775" s="8"/>
      <c r="S4775" s="9"/>
      <c r="T4775" s="8"/>
      <c r="U4775" s="8"/>
      <c r="V4775" s="9"/>
      <c r="W4775" s="8"/>
      <c r="X4775" s="8"/>
      <c r="Y4775" s="9"/>
      <c r="Z4775" s="8"/>
      <c r="AA4775" s="8"/>
      <c r="AB4775" s="9"/>
      <c r="AD4775" s="8"/>
      <c r="AE4775" s="9"/>
      <c r="AF4775" s="8"/>
      <c r="AG4775" s="8"/>
      <c r="AH4775" s="3"/>
      <c r="AI4775" s="8"/>
    </row>
    <row r="4776" spans="1:35" s="10" customFormat="1" ht="18.95" customHeight="1" x14ac:dyDescent="0.25">
      <c r="A4776" s="8"/>
      <c r="B4776" s="8"/>
      <c r="C4776" s="8"/>
      <c r="D4776" s="9"/>
      <c r="E4776" s="8"/>
      <c r="F4776" s="8"/>
      <c r="G4776" s="9"/>
      <c r="H4776" s="8"/>
      <c r="I4776" s="8"/>
      <c r="J4776" s="9"/>
      <c r="K4776" s="8"/>
      <c r="L4776" s="8"/>
      <c r="M4776" s="9"/>
      <c r="N4776" s="8"/>
      <c r="O4776" s="8"/>
      <c r="P4776" s="9"/>
      <c r="Q4776" s="8"/>
      <c r="R4776" s="8"/>
      <c r="S4776" s="9"/>
      <c r="T4776" s="8"/>
      <c r="U4776" s="8"/>
      <c r="V4776" s="9"/>
      <c r="W4776" s="8"/>
      <c r="X4776" s="8"/>
      <c r="Y4776" s="9"/>
      <c r="Z4776" s="8"/>
      <c r="AA4776" s="8"/>
      <c r="AB4776" s="9"/>
      <c r="AD4776" s="8"/>
      <c r="AE4776" s="9"/>
      <c r="AF4776" s="8"/>
      <c r="AG4776" s="8"/>
      <c r="AH4776" s="3"/>
      <c r="AI4776" s="8"/>
    </row>
    <row r="4777" spans="1:35" s="10" customFormat="1" ht="18.95" customHeight="1" x14ac:dyDescent="0.25">
      <c r="A4777" s="8"/>
      <c r="B4777" s="8"/>
      <c r="C4777" s="8"/>
      <c r="D4777" s="9"/>
      <c r="E4777" s="8"/>
      <c r="F4777" s="8"/>
      <c r="G4777" s="9"/>
      <c r="H4777" s="8"/>
      <c r="I4777" s="8"/>
      <c r="J4777" s="9"/>
      <c r="K4777" s="8"/>
      <c r="L4777" s="8"/>
      <c r="M4777" s="9"/>
      <c r="N4777" s="8"/>
      <c r="O4777" s="8"/>
      <c r="P4777" s="9"/>
      <c r="Q4777" s="8"/>
      <c r="R4777" s="8"/>
      <c r="S4777" s="9"/>
      <c r="T4777" s="8"/>
      <c r="U4777" s="8"/>
      <c r="V4777" s="9"/>
      <c r="W4777" s="8"/>
      <c r="X4777" s="8"/>
      <c r="Y4777" s="9"/>
      <c r="Z4777" s="8"/>
      <c r="AA4777" s="8"/>
      <c r="AB4777" s="9"/>
      <c r="AD4777" s="8"/>
      <c r="AE4777" s="9"/>
      <c r="AF4777" s="8"/>
      <c r="AG4777" s="8"/>
      <c r="AH4777" s="3"/>
      <c r="AI4777" s="8"/>
    </row>
    <row r="4778" spans="1:35" s="10" customFormat="1" ht="18.95" customHeight="1" x14ac:dyDescent="0.25">
      <c r="A4778" s="8"/>
      <c r="B4778" s="8"/>
      <c r="C4778" s="8"/>
      <c r="D4778" s="9"/>
      <c r="E4778" s="8"/>
      <c r="F4778" s="8"/>
      <c r="G4778" s="9"/>
      <c r="H4778" s="8"/>
      <c r="I4778" s="8"/>
      <c r="J4778" s="9"/>
      <c r="K4778" s="8"/>
      <c r="L4778" s="8"/>
      <c r="M4778" s="9"/>
      <c r="N4778" s="8"/>
      <c r="O4778" s="8"/>
      <c r="P4778" s="9"/>
      <c r="Q4778" s="8"/>
      <c r="R4778" s="8"/>
      <c r="S4778" s="9"/>
      <c r="T4778" s="8"/>
      <c r="U4778" s="8"/>
      <c r="V4778" s="9"/>
      <c r="W4778" s="8"/>
      <c r="X4778" s="8"/>
      <c r="Y4778" s="9"/>
      <c r="Z4778" s="8"/>
      <c r="AA4778" s="8"/>
      <c r="AB4778" s="9"/>
      <c r="AD4778" s="8"/>
      <c r="AE4778" s="9"/>
      <c r="AF4778" s="8"/>
      <c r="AG4778" s="8"/>
      <c r="AH4778" s="3"/>
      <c r="AI4778" s="8"/>
    </row>
    <row r="4779" spans="1:35" s="10" customFormat="1" ht="18.95" customHeight="1" x14ac:dyDescent="0.25">
      <c r="A4779" s="8"/>
      <c r="B4779" s="8"/>
      <c r="C4779" s="8"/>
      <c r="D4779" s="9"/>
      <c r="E4779" s="8"/>
      <c r="F4779" s="8"/>
      <c r="G4779" s="9"/>
      <c r="H4779" s="8"/>
      <c r="I4779" s="8"/>
      <c r="J4779" s="9"/>
      <c r="K4779" s="8"/>
      <c r="L4779" s="8"/>
      <c r="M4779" s="9"/>
      <c r="N4779" s="8"/>
      <c r="O4779" s="8"/>
      <c r="P4779" s="9"/>
      <c r="Q4779" s="8"/>
      <c r="R4779" s="8"/>
      <c r="S4779" s="9"/>
      <c r="T4779" s="8"/>
      <c r="U4779" s="8"/>
      <c r="V4779" s="9"/>
      <c r="W4779" s="8"/>
      <c r="X4779" s="8"/>
      <c r="Y4779" s="9"/>
      <c r="Z4779" s="8"/>
      <c r="AA4779" s="8"/>
      <c r="AB4779" s="9"/>
      <c r="AD4779" s="8"/>
      <c r="AE4779" s="9"/>
      <c r="AF4779" s="8"/>
      <c r="AG4779" s="8"/>
      <c r="AH4779" s="3"/>
      <c r="AI4779" s="8"/>
    </row>
    <row r="4780" spans="1:35" s="10" customFormat="1" ht="18.95" customHeight="1" x14ac:dyDescent="0.25">
      <c r="A4780" s="8"/>
      <c r="B4780" s="8"/>
      <c r="C4780" s="8"/>
      <c r="D4780" s="9"/>
      <c r="E4780" s="8"/>
      <c r="F4780" s="8"/>
      <c r="G4780" s="9"/>
      <c r="H4780" s="8"/>
      <c r="I4780" s="8"/>
      <c r="J4780" s="9"/>
      <c r="K4780" s="8"/>
      <c r="L4780" s="8"/>
      <c r="M4780" s="9"/>
      <c r="N4780" s="8"/>
      <c r="O4780" s="8"/>
      <c r="P4780" s="9"/>
      <c r="Q4780" s="8"/>
      <c r="R4780" s="8"/>
      <c r="S4780" s="9"/>
      <c r="T4780" s="8"/>
      <c r="U4780" s="8"/>
      <c r="V4780" s="9"/>
      <c r="W4780" s="8"/>
      <c r="X4780" s="8"/>
      <c r="Y4780" s="9"/>
      <c r="Z4780" s="8"/>
      <c r="AA4780" s="8"/>
      <c r="AB4780" s="9"/>
      <c r="AD4780" s="8"/>
      <c r="AE4780" s="9"/>
      <c r="AF4780" s="8"/>
      <c r="AG4780" s="8"/>
      <c r="AH4780" s="3"/>
      <c r="AI4780" s="8"/>
    </row>
    <row r="4781" spans="1:35" s="10" customFormat="1" ht="18.95" customHeight="1" x14ac:dyDescent="0.25">
      <c r="A4781" s="8"/>
      <c r="B4781" s="8"/>
      <c r="C4781" s="8"/>
      <c r="D4781" s="9"/>
      <c r="E4781" s="8"/>
      <c r="F4781" s="8"/>
      <c r="G4781" s="9"/>
      <c r="H4781" s="8"/>
      <c r="I4781" s="8"/>
      <c r="J4781" s="9"/>
      <c r="K4781" s="8"/>
      <c r="L4781" s="8"/>
      <c r="M4781" s="9"/>
      <c r="N4781" s="8"/>
      <c r="O4781" s="8"/>
      <c r="P4781" s="9"/>
      <c r="Q4781" s="8"/>
      <c r="R4781" s="8"/>
      <c r="S4781" s="9"/>
      <c r="T4781" s="8"/>
      <c r="U4781" s="8"/>
      <c r="V4781" s="9"/>
      <c r="W4781" s="8"/>
      <c r="X4781" s="8"/>
      <c r="Y4781" s="9"/>
      <c r="Z4781" s="8"/>
      <c r="AA4781" s="8"/>
      <c r="AB4781" s="9"/>
      <c r="AD4781" s="8"/>
      <c r="AE4781" s="9"/>
      <c r="AF4781" s="8"/>
      <c r="AG4781" s="8"/>
      <c r="AH4781" s="3"/>
      <c r="AI4781" s="8"/>
    </row>
    <row r="4782" spans="1:35" s="10" customFormat="1" ht="18.95" customHeight="1" x14ac:dyDescent="0.25">
      <c r="A4782" s="8"/>
      <c r="B4782" s="8"/>
      <c r="C4782" s="8"/>
      <c r="D4782" s="9"/>
      <c r="E4782" s="8"/>
      <c r="F4782" s="8"/>
      <c r="G4782" s="9"/>
      <c r="H4782" s="8"/>
      <c r="I4782" s="8"/>
      <c r="J4782" s="9"/>
      <c r="K4782" s="8"/>
      <c r="L4782" s="8"/>
      <c r="M4782" s="9"/>
      <c r="N4782" s="8"/>
      <c r="O4782" s="8"/>
      <c r="P4782" s="9"/>
      <c r="Q4782" s="8"/>
      <c r="R4782" s="8"/>
      <c r="S4782" s="9"/>
      <c r="T4782" s="8"/>
      <c r="U4782" s="8"/>
      <c r="V4782" s="9"/>
      <c r="W4782" s="8"/>
      <c r="X4782" s="8"/>
      <c r="Y4782" s="9"/>
      <c r="Z4782" s="8"/>
      <c r="AA4782" s="8"/>
      <c r="AB4782" s="9"/>
      <c r="AD4782" s="8"/>
      <c r="AE4782" s="9"/>
      <c r="AF4782" s="8"/>
      <c r="AG4782" s="8"/>
      <c r="AH4782" s="3"/>
      <c r="AI4782" s="8"/>
    </row>
    <row r="4783" spans="1:35" s="10" customFormat="1" ht="18.95" customHeight="1" x14ac:dyDescent="0.25">
      <c r="A4783" s="8"/>
      <c r="B4783" s="8"/>
      <c r="C4783" s="8"/>
      <c r="D4783" s="9"/>
      <c r="E4783" s="8"/>
      <c r="F4783" s="8"/>
      <c r="G4783" s="9"/>
      <c r="H4783" s="8"/>
      <c r="I4783" s="8"/>
      <c r="J4783" s="9"/>
      <c r="K4783" s="8"/>
      <c r="L4783" s="8"/>
      <c r="M4783" s="9"/>
      <c r="N4783" s="8"/>
      <c r="O4783" s="8"/>
      <c r="P4783" s="9"/>
      <c r="Q4783" s="8"/>
      <c r="R4783" s="8"/>
      <c r="S4783" s="9"/>
      <c r="T4783" s="8"/>
      <c r="U4783" s="8"/>
      <c r="V4783" s="9"/>
      <c r="W4783" s="8"/>
      <c r="X4783" s="8"/>
      <c r="Y4783" s="9"/>
      <c r="Z4783" s="8"/>
      <c r="AA4783" s="8"/>
      <c r="AB4783" s="9"/>
      <c r="AD4783" s="8"/>
      <c r="AE4783" s="9"/>
      <c r="AF4783" s="8"/>
      <c r="AG4783" s="8"/>
      <c r="AH4783" s="3"/>
      <c r="AI4783" s="8"/>
    </row>
    <row r="4784" spans="1:35" s="10" customFormat="1" ht="18.95" customHeight="1" x14ac:dyDescent="0.25">
      <c r="A4784" s="8"/>
      <c r="B4784" s="8"/>
      <c r="C4784" s="8"/>
      <c r="D4784" s="9"/>
      <c r="E4784" s="8"/>
      <c r="F4784" s="8"/>
      <c r="G4784" s="9"/>
      <c r="H4784" s="8"/>
      <c r="I4784" s="8"/>
      <c r="J4784" s="9"/>
      <c r="K4784" s="8"/>
      <c r="L4784" s="8"/>
      <c r="M4784" s="9"/>
      <c r="N4784" s="8"/>
      <c r="O4784" s="8"/>
      <c r="P4784" s="9"/>
      <c r="Q4784" s="8"/>
      <c r="R4784" s="8"/>
      <c r="S4784" s="9"/>
      <c r="T4784" s="8"/>
      <c r="U4784" s="8"/>
      <c r="V4784" s="9"/>
      <c r="W4784" s="8"/>
      <c r="X4784" s="8"/>
      <c r="Y4784" s="9"/>
      <c r="Z4784" s="8"/>
      <c r="AA4784" s="8"/>
      <c r="AB4784" s="9"/>
      <c r="AD4784" s="8"/>
      <c r="AE4784" s="9"/>
      <c r="AF4784" s="8"/>
      <c r="AG4784" s="8"/>
      <c r="AH4784" s="3"/>
      <c r="AI4784" s="8"/>
    </row>
    <row r="4785" spans="1:35" s="10" customFormat="1" ht="18.95" customHeight="1" x14ac:dyDescent="0.25">
      <c r="A4785" s="8"/>
      <c r="B4785" s="8"/>
      <c r="C4785" s="8"/>
      <c r="D4785" s="9"/>
      <c r="E4785" s="8"/>
      <c r="F4785" s="8"/>
      <c r="G4785" s="9"/>
      <c r="H4785" s="8"/>
      <c r="I4785" s="8"/>
      <c r="J4785" s="9"/>
      <c r="K4785" s="8"/>
      <c r="L4785" s="8"/>
      <c r="M4785" s="9"/>
      <c r="N4785" s="8"/>
      <c r="O4785" s="8"/>
      <c r="P4785" s="9"/>
      <c r="Q4785" s="8"/>
      <c r="R4785" s="8"/>
      <c r="S4785" s="9"/>
      <c r="T4785" s="8"/>
      <c r="U4785" s="8"/>
      <c r="V4785" s="9"/>
      <c r="W4785" s="8"/>
      <c r="X4785" s="8"/>
      <c r="Y4785" s="9"/>
      <c r="Z4785" s="8"/>
      <c r="AA4785" s="8"/>
      <c r="AB4785" s="9"/>
      <c r="AD4785" s="8"/>
      <c r="AE4785" s="9"/>
      <c r="AF4785" s="8"/>
      <c r="AG4785" s="8"/>
      <c r="AH4785" s="3"/>
      <c r="AI4785" s="8"/>
    </row>
    <row r="4786" spans="1:35" s="10" customFormat="1" ht="18.95" customHeight="1" x14ac:dyDescent="0.25">
      <c r="A4786" s="8"/>
      <c r="B4786" s="8"/>
      <c r="C4786" s="8"/>
      <c r="D4786" s="9"/>
      <c r="E4786" s="8"/>
      <c r="F4786" s="8"/>
      <c r="G4786" s="9"/>
      <c r="H4786" s="8"/>
      <c r="I4786" s="8"/>
      <c r="J4786" s="9"/>
      <c r="K4786" s="8"/>
      <c r="L4786" s="8"/>
      <c r="M4786" s="9"/>
      <c r="N4786" s="8"/>
      <c r="O4786" s="8"/>
      <c r="P4786" s="9"/>
      <c r="Q4786" s="8"/>
      <c r="R4786" s="8"/>
      <c r="S4786" s="9"/>
      <c r="T4786" s="8"/>
      <c r="U4786" s="8"/>
      <c r="V4786" s="9"/>
      <c r="W4786" s="8"/>
      <c r="X4786" s="8"/>
      <c r="Y4786" s="9"/>
      <c r="Z4786" s="8"/>
      <c r="AA4786" s="8"/>
      <c r="AB4786" s="9"/>
      <c r="AD4786" s="8"/>
      <c r="AE4786" s="9"/>
      <c r="AF4786" s="8"/>
      <c r="AG4786" s="8"/>
      <c r="AH4786" s="3"/>
      <c r="AI4786" s="8"/>
    </row>
    <row r="4787" spans="1:35" s="10" customFormat="1" ht="18.95" customHeight="1" x14ac:dyDescent="0.25">
      <c r="A4787" s="8"/>
      <c r="B4787" s="8"/>
      <c r="C4787" s="8"/>
      <c r="D4787" s="9"/>
      <c r="E4787" s="8"/>
      <c r="F4787" s="8"/>
      <c r="G4787" s="9"/>
      <c r="H4787" s="8"/>
      <c r="I4787" s="8"/>
      <c r="J4787" s="9"/>
      <c r="K4787" s="8"/>
      <c r="L4787" s="8"/>
      <c r="M4787" s="9"/>
      <c r="N4787" s="8"/>
      <c r="O4787" s="8"/>
      <c r="P4787" s="9"/>
      <c r="Q4787" s="8"/>
      <c r="R4787" s="8"/>
      <c r="S4787" s="9"/>
      <c r="T4787" s="8"/>
      <c r="U4787" s="8"/>
      <c r="V4787" s="9"/>
      <c r="W4787" s="8"/>
      <c r="X4787" s="8"/>
      <c r="Y4787" s="9"/>
      <c r="Z4787" s="8"/>
      <c r="AA4787" s="8"/>
      <c r="AB4787" s="9"/>
      <c r="AD4787" s="8"/>
      <c r="AE4787" s="9"/>
      <c r="AF4787" s="8"/>
      <c r="AG4787" s="8"/>
      <c r="AH4787" s="3"/>
      <c r="AI4787" s="8"/>
    </row>
    <row r="4788" spans="1:35" s="10" customFormat="1" ht="18.95" customHeight="1" x14ac:dyDescent="0.25">
      <c r="A4788" s="8"/>
      <c r="B4788" s="8"/>
      <c r="C4788" s="8"/>
      <c r="D4788" s="9"/>
      <c r="E4788" s="8"/>
      <c r="F4788" s="8"/>
      <c r="G4788" s="9"/>
      <c r="H4788" s="8"/>
      <c r="I4788" s="8"/>
      <c r="J4788" s="9"/>
      <c r="K4788" s="8"/>
      <c r="L4788" s="8"/>
      <c r="M4788" s="9"/>
      <c r="N4788" s="8"/>
      <c r="O4788" s="8"/>
      <c r="P4788" s="9"/>
      <c r="Q4788" s="8"/>
      <c r="R4788" s="8"/>
      <c r="S4788" s="9"/>
      <c r="T4788" s="8"/>
      <c r="U4788" s="8"/>
      <c r="V4788" s="9"/>
      <c r="W4788" s="8"/>
      <c r="X4788" s="8"/>
      <c r="Y4788" s="9"/>
      <c r="Z4788" s="8"/>
      <c r="AA4788" s="8"/>
      <c r="AB4788" s="9"/>
      <c r="AD4788" s="8"/>
      <c r="AE4788" s="9"/>
      <c r="AF4788" s="8"/>
      <c r="AG4788" s="8"/>
      <c r="AH4788" s="3"/>
      <c r="AI4788" s="8"/>
    </row>
    <row r="4789" spans="1:35" s="10" customFormat="1" ht="18.95" customHeight="1" x14ac:dyDescent="0.25">
      <c r="A4789" s="8"/>
      <c r="B4789" s="8"/>
      <c r="C4789" s="8"/>
      <c r="D4789" s="9"/>
      <c r="E4789" s="8"/>
      <c r="F4789" s="8"/>
      <c r="G4789" s="9"/>
      <c r="H4789" s="8"/>
      <c r="I4789" s="8"/>
      <c r="J4789" s="9"/>
      <c r="K4789" s="8"/>
      <c r="L4789" s="8"/>
      <c r="M4789" s="9"/>
      <c r="N4789" s="8"/>
      <c r="O4789" s="8"/>
      <c r="P4789" s="9"/>
      <c r="Q4789" s="8"/>
      <c r="R4789" s="8"/>
      <c r="S4789" s="9"/>
      <c r="T4789" s="8"/>
      <c r="U4789" s="8"/>
      <c r="V4789" s="9"/>
      <c r="W4789" s="8"/>
      <c r="X4789" s="8"/>
      <c r="Y4789" s="9"/>
      <c r="Z4789" s="8"/>
      <c r="AA4789" s="8"/>
      <c r="AB4789" s="9"/>
      <c r="AD4789" s="8"/>
      <c r="AE4789" s="9"/>
      <c r="AF4789" s="8"/>
      <c r="AG4789" s="8"/>
      <c r="AH4789" s="3"/>
      <c r="AI4789" s="8"/>
    </row>
    <row r="4790" spans="1:35" s="10" customFormat="1" ht="18.95" customHeight="1" x14ac:dyDescent="0.25">
      <c r="A4790" s="8"/>
      <c r="B4790" s="8"/>
      <c r="C4790" s="8"/>
      <c r="D4790" s="9"/>
      <c r="E4790" s="8"/>
      <c r="F4790" s="8"/>
      <c r="G4790" s="9"/>
      <c r="H4790" s="8"/>
      <c r="I4790" s="8"/>
      <c r="J4790" s="9"/>
      <c r="K4790" s="8"/>
      <c r="L4790" s="8"/>
      <c r="M4790" s="9"/>
      <c r="N4790" s="8"/>
      <c r="O4790" s="8"/>
      <c r="P4790" s="9"/>
      <c r="Q4790" s="8"/>
      <c r="R4790" s="8"/>
      <c r="S4790" s="9"/>
      <c r="T4790" s="8"/>
      <c r="U4790" s="8"/>
      <c r="V4790" s="9"/>
      <c r="W4790" s="8"/>
      <c r="X4790" s="8"/>
      <c r="Y4790" s="9"/>
      <c r="Z4790" s="8"/>
      <c r="AA4790" s="8"/>
      <c r="AB4790" s="9"/>
      <c r="AD4790" s="8"/>
      <c r="AE4790" s="9"/>
      <c r="AF4790" s="8"/>
      <c r="AG4790" s="8"/>
      <c r="AH4790" s="3"/>
      <c r="AI4790" s="8"/>
    </row>
    <row r="4791" spans="1:35" s="10" customFormat="1" ht="18.95" customHeight="1" x14ac:dyDescent="0.25">
      <c r="A4791" s="8"/>
      <c r="B4791" s="8"/>
      <c r="C4791" s="8"/>
      <c r="D4791" s="9"/>
      <c r="E4791" s="8"/>
      <c r="F4791" s="8"/>
      <c r="G4791" s="9"/>
      <c r="H4791" s="8"/>
      <c r="I4791" s="8"/>
      <c r="J4791" s="9"/>
      <c r="K4791" s="8"/>
      <c r="L4791" s="8"/>
      <c r="M4791" s="9"/>
      <c r="N4791" s="8"/>
      <c r="O4791" s="8"/>
      <c r="P4791" s="9"/>
      <c r="Q4791" s="8"/>
      <c r="R4791" s="8"/>
      <c r="S4791" s="9"/>
      <c r="T4791" s="8"/>
      <c r="U4791" s="8"/>
      <c r="V4791" s="9"/>
      <c r="W4791" s="8"/>
      <c r="X4791" s="8"/>
      <c r="Y4791" s="9"/>
      <c r="Z4791" s="8"/>
      <c r="AA4791" s="8"/>
      <c r="AB4791" s="9"/>
      <c r="AD4791" s="8"/>
      <c r="AE4791" s="9"/>
      <c r="AF4791" s="8"/>
      <c r="AG4791" s="8"/>
      <c r="AH4791" s="3"/>
      <c r="AI4791" s="8"/>
    </row>
    <row r="4792" spans="1:35" s="10" customFormat="1" ht="18.95" customHeight="1" x14ac:dyDescent="0.25">
      <c r="A4792" s="8"/>
      <c r="B4792" s="8"/>
      <c r="C4792" s="8"/>
      <c r="D4792" s="9"/>
      <c r="E4792" s="8"/>
      <c r="F4792" s="8"/>
      <c r="G4792" s="9"/>
      <c r="H4792" s="8"/>
      <c r="I4792" s="8"/>
      <c r="J4792" s="9"/>
      <c r="K4792" s="8"/>
      <c r="L4792" s="8"/>
      <c r="M4792" s="9"/>
      <c r="N4792" s="8"/>
      <c r="O4792" s="8"/>
      <c r="P4792" s="9"/>
      <c r="Q4792" s="8"/>
      <c r="R4792" s="8"/>
      <c r="S4792" s="9"/>
      <c r="T4792" s="8"/>
      <c r="U4792" s="8"/>
      <c r="V4792" s="9"/>
      <c r="W4792" s="8"/>
      <c r="X4792" s="8"/>
      <c r="Y4792" s="9"/>
      <c r="Z4792" s="8"/>
      <c r="AA4792" s="8"/>
      <c r="AB4792" s="9"/>
      <c r="AD4792" s="8"/>
      <c r="AE4792" s="9"/>
      <c r="AF4792" s="8"/>
      <c r="AG4792" s="8"/>
      <c r="AH4792" s="3"/>
      <c r="AI4792" s="8"/>
    </row>
    <row r="4793" spans="1:35" s="10" customFormat="1" ht="18.95" customHeight="1" x14ac:dyDescent="0.25">
      <c r="A4793" s="8"/>
      <c r="B4793" s="8"/>
      <c r="C4793" s="8"/>
      <c r="D4793" s="9"/>
      <c r="E4793" s="8"/>
      <c r="F4793" s="8"/>
      <c r="G4793" s="9"/>
      <c r="H4793" s="8"/>
      <c r="I4793" s="8"/>
      <c r="J4793" s="9"/>
      <c r="K4793" s="8"/>
      <c r="L4793" s="8"/>
      <c r="M4793" s="9"/>
      <c r="N4793" s="8"/>
      <c r="O4793" s="8"/>
      <c r="P4793" s="9"/>
      <c r="Q4793" s="8"/>
      <c r="R4793" s="8"/>
      <c r="S4793" s="9"/>
      <c r="T4793" s="8"/>
      <c r="U4793" s="8"/>
      <c r="V4793" s="9"/>
      <c r="W4793" s="8"/>
      <c r="X4793" s="8"/>
      <c r="Y4793" s="9"/>
      <c r="Z4793" s="8"/>
      <c r="AA4793" s="8"/>
      <c r="AB4793" s="9"/>
      <c r="AD4793" s="8"/>
      <c r="AE4793" s="9"/>
      <c r="AF4793" s="8"/>
      <c r="AG4793" s="8"/>
      <c r="AH4793" s="3"/>
      <c r="AI4793" s="8"/>
    </row>
    <row r="4794" spans="1:35" s="10" customFormat="1" ht="18.95" customHeight="1" x14ac:dyDescent="0.25">
      <c r="A4794" s="8"/>
      <c r="B4794" s="8"/>
      <c r="C4794" s="8"/>
      <c r="D4794" s="9"/>
      <c r="E4794" s="8"/>
      <c r="F4794" s="8"/>
      <c r="G4794" s="9"/>
      <c r="H4794" s="8"/>
      <c r="I4794" s="8"/>
      <c r="J4794" s="9"/>
      <c r="K4794" s="8"/>
      <c r="L4794" s="8"/>
      <c r="M4794" s="9"/>
      <c r="N4794" s="8"/>
      <c r="O4794" s="8"/>
      <c r="P4794" s="9"/>
      <c r="Q4794" s="8"/>
      <c r="R4794" s="8"/>
      <c r="S4794" s="9"/>
      <c r="T4794" s="8"/>
      <c r="U4794" s="8"/>
      <c r="V4794" s="9"/>
      <c r="W4794" s="8"/>
      <c r="X4794" s="8"/>
      <c r="Y4794" s="9"/>
      <c r="Z4794" s="8"/>
      <c r="AA4794" s="8"/>
      <c r="AB4794" s="9"/>
      <c r="AD4794" s="8"/>
      <c r="AE4794" s="9"/>
      <c r="AF4794" s="8"/>
      <c r="AG4794" s="8"/>
      <c r="AH4794" s="3"/>
      <c r="AI4794" s="8"/>
    </row>
    <row r="4795" spans="1:35" s="10" customFormat="1" ht="18.95" customHeight="1" x14ac:dyDescent="0.25">
      <c r="A4795" s="8"/>
      <c r="B4795" s="8"/>
      <c r="C4795" s="8"/>
      <c r="D4795" s="9"/>
      <c r="E4795" s="8"/>
      <c r="F4795" s="8"/>
      <c r="G4795" s="9"/>
      <c r="H4795" s="8"/>
      <c r="I4795" s="8"/>
      <c r="J4795" s="9"/>
      <c r="K4795" s="8"/>
      <c r="L4795" s="8"/>
      <c r="M4795" s="9"/>
      <c r="N4795" s="8"/>
      <c r="O4795" s="8"/>
      <c r="P4795" s="9"/>
      <c r="Q4795" s="8"/>
      <c r="R4795" s="8"/>
      <c r="S4795" s="9"/>
      <c r="T4795" s="8"/>
      <c r="U4795" s="8"/>
      <c r="V4795" s="9"/>
      <c r="W4795" s="8"/>
      <c r="X4795" s="8"/>
      <c r="Y4795" s="9"/>
      <c r="Z4795" s="8"/>
      <c r="AA4795" s="8"/>
      <c r="AB4795" s="9"/>
      <c r="AD4795" s="8"/>
      <c r="AE4795" s="9"/>
      <c r="AF4795" s="8"/>
      <c r="AG4795" s="8"/>
      <c r="AH4795" s="3"/>
      <c r="AI4795" s="8"/>
    </row>
    <row r="4796" spans="1:35" s="10" customFormat="1" ht="18.95" customHeight="1" x14ac:dyDescent="0.25">
      <c r="A4796" s="8"/>
      <c r="B4796" s="8"/>
      <c r="C4796" s="8"/>
      <c r="D4796" s="9"/>
      <c r="E4796" s="8"/>
      <c r="F4796" s="8"/>
      <c r="G4796" s="9"/>
      <c r="H4796" s="8"/>
      <c r="I4796" s="8"/>
      <c r="J4796" s="9"/>
      <c r="K4796" s="8"/>
      <c r="L4796" s="8"/>
      <c r="M4796" s="9"/>
      <c r="N4796" s="8"/>
      <c r="O4796" s="8"/>
      <c r="P4796" s="9"/>
      <c r="Q4796" s="8"/>
      <c r="R4796" s="8"/>
      <c r="S4796" s="9"/>
      <c r="T4796" s="8"/>
      <c r="U4796" s="8"/>
      <c r="V4796" s="9"/>
      <c r="W4796" s="8"/>
      <c r="X4796" s="8"/>
      <c r="Y4796" s="9"/>
      <c r="Z4796" s="8"/>
      <c r="AA4796" s="8"/>
      <c r="AB4796" s="9"/>
      <c r="AD4796" s="8"/>
      <c r="AE4796" s="9"/>
      <c r="AF4796" s="8"/>
      <c r="AG4796" s="8"/>
      <c r="AH4796" s="3"/>
      <c r="AI4796" s="8"/>
    </row>
    <row r="4797" spans="1:35" s="10" customFormat="1" ht="18.95" customHeight="1" x14ac:dyDescent="0.25">
      <c r="A4797" s="8"/>
      <c r="B4797" s="8"/>
      <c r="C4797" s="8"/>
      <c r="D4797" s="9"/>
      <c r="E4797" s="8"/>
      <c r="F4797" s="8"/>
      <c r="G4797" s="9"/>
      <c r="H4797" s="8"/>
      <c r="I4797" s="8"/>
      <c r="J4797" s="9"/>
      <c r="K4797" s="8"/>
      <c r="L4797" s="8"/>
      <c r="M4797" s="9"/>
      <c r="N4797" s="8"/>
      <c r="O4797" s="8"/>
      <c r="P4797" s="9"/>
      <c r="Q4797" s="8"/>
      <c r="R4797" s="8"/>
      <c r="S4797" s="9"/>
      <c r="T4797" s="8"/>
      <c r="U4797" s="8"/>
      <c r="V4797" s="9"/>
      <c r="W4797" s="8"/>
      <c r="X4797" s="8"/>
      <c r="Y4797" s="9"/>
      <c r="Z4797" s="8"/>
      <c r="AA4797" s="8"/>
      <c r="AB4797" s="9"/>
      <c r="AD4797" s="8"/>
      <c r="AE4797" s="9"/>
      <c r="AF4797" s="8"/>
      <c r="AG4797" s="8"/>
      <c r="AH4797" s="3"/>
      <c r="AI4797" s="8"/>
    </row>
    <row r="4798" spans="1:35" s="10" customFormat="1" ht="18.95" customHeight="1" x14ac:dyDescent="0.25">
      <c r="A4798" s="8"/>
      <c r="B4798" s="8"/>
      <c r="C4798" s="8"/>
      <c r="D4798" s="9"/>
      <c r="E4798" s="8"/>
      <c r="F4798" s="8"/>
      <c r="G4798" s="9"/>
      <c r="H4798" s="8"/>
      <c r="I4798" s="8"/>
      <c r="J4798" s="9"/>
      <c r="K4798" s="8"/>
      <c r="L4798" s="8"/>
      <c r="M4798" s="9"/>
      <c r="N4798" s="8"/>
      <c r="O4798" s="8"/>
      <c r="P4798" s="9"/>
      <c r="Q4798" s="8"/>
      <c r="R4798" s="8"/>
      <c r="S4798" s="9"/>
      <c r="T4798" s="8"/>
      <c r="U4798" s="8"/>
      <c r="V4798" s="9"/>
      <c r="W4798" s="8"/>
      <c r="X4798" s="8"/>
      <c r="Y4798" s="9"/>
      <c r="Z4798" s="8"/>
      <c r="AA4798" s="8"/>
      <c r="AB4798" s="9"/>
      <c r="AD4798" s="8"/>
      <c r="AE4798" s="9"/>
      <c r="AF4798" s="8"/>
      <c r="AG4798" s="8"/>
      <c r="AH4798" s="3"/>
      <c r="AI4798" s="8"/>
    </row>
    <row r="4799" spans="1:35" s="10" customFormat="1" ht="18.95" customHeight="1" x14ac:dyDescent="0.25">
      <c r="A4799" s="8"/>
      <c r="B4799" s="8"/>
      <c r="C4799" s="8"/>
      <c r="D4799" s="9"/>
      <c r="E4799" s="8"/>
      <c r="F4799" s="8"/>
      <c r="G4799" s="9"/>
      <c r="H4799" s="8"/>
      <c r="I4799" s="8"/>
      <c r="J4799" s="9"/>
      <c r="K4799" s="8"/>
      <c r="L4799" s="8"/>
      <c r="M4799" s="9"/>
      <c r="N4799" s="8"/>
      <c r="O4799" s="8"/>
      <c r="P4799" s="9"/>
      <c r="Q4799" s="8"/>
      <c r="R4799" s="8"/>
      <c r="S4799" s="9"/>
      <c r="T4799" s="8"/>
      <c r="U4799" s="8"/>
      <c r="V4799" s="9"/>
      <c r="W4799" s="8"/>
      <c r="X4799" s="8"/>
      <c r="Y4799" s="9"/>
      <c r="Z4799" s="8"/>
      <c r="AA4799" s="8"/>
      <c r="AB4799" s="9"/>
      <c r="AD4799" s="8"/>
      <c r="AE4799" s="9"/>
      <c r="AF4799" s="8"/>
      <c r="AG4799" s="8"/>
      <c r="AH4799" s="3"/>
      <c r="AI4799" s="8"/>
    </row>
    <row r="4800" spans="1:35" s="10" customFormat="1" ht="18.95" customHeight="1" x14ac:dyDescent="0.25">
      <c r="A4800" s="8"/>
      <c r="B4800" s="8"/>
      <c r="C4800" s="8"/>
      <c r="D4800" s="9"/>
      <c r="E4800" s="8"/>
      <c r="F4800" s="8"/>
      <c r="G4800" s="9"/>
      <c r="H4800" s="8"/>
      <c r="I4800" s="8"/>
      <c r="J4800" s="9"/>
      <c r="K4800" s="8"/>
      <c r="L4800" s="8"/>
      <c r="M4800" s="9"/>
      <c r="N4800" s="8"/>
      <c r="O4800" s="8"/>
      <c r="P4800" s="9"/>
      <c r="Q4800" s="8"/>
      <c r="R4800" s="8"/>
      <c r="S4800" s="9"/>
      <c r="T4800" s="8"/>
      <c r="U4800" s="8"/>
      <c r="V4800" s="9"/>
      <c r="W4800" s="8"/>
      <c r="X4800" s="8"/>
      <c r="Y4800" s="9"/>
      <c r="Z4800" s="8"/>
      <c r="AA4800" s="8"/>
      <c r="AB4800" s="9"/>
      <c r="AD4800" s="8"/>
      <c r="AE4800" s="9"/>
      <c r="AF4800" s="8"/>
      <c r="AG4800" s="8"/>
      <c r="AH4800" s="3"/>
      <c r="AI4800" s="8"/>
    </row>
    <row r="4801" spans="1:35" s="10" customFormat="1" ht="18.95" customHeight="1" x14ac:dyDescent="0.25">
      <c r="A4801" s="8"/>
      <c r="B4801" s="8"/>
      <c r="C4801" s="8"/>
      <c r="D4801" s="9"/>
      <c r="E4801" s="8"/>
      <c r="F4801" s="8"/>
      <c r="G4801" s="9"/>
      <c r="H4801" s="8"/>
      <c r="I4801" s="8"/>
      <c r="J4801" s="9"/>
      <c r="K4801" s="8"/>
      <c r="L4801" s="8"/>
      <c r="M4801" s="9"/>
      <c r="N4801" s="8"/>
      <c r="O4801" s="8"/>
      <c r="P4801" s="9"/>
      <c r="Q4801" s="8"/>
      <c r="R4801" s="8"/>
      <c r="S4801" s="9"/>
      <c r="T4801" s="8"/>
      <c r="U4801" s="8"/>
      <c r="V4801" s="9"/>
      <c r="W4801" s="8"/>
      <c r="X4801" s="8"/>
      <c r="Y4801" s="9"/>
      <c r="Z4801" s="8"/>
      <c r="AA4801" s="8"/>
      <c r="AB4801" s="9"/>
      <c r="AD4801" s="8"/>
      <c r="AE4801" s="9"/>
      <c r="AF4801" s="8"/>
      <c r="AG4801" s="8"/>
      <c r="AH4801" s="3"/>
      <c r="AI4801" s="8"/>
    </row>
    <row r="4802" spans="1:35" s="10" customFormat="1" ht="18.95" customHeight="1" x14ac:dyDescent="0.25">
      <c r="A4802" s="8"/>
      <c r="B4802" s="8"/>
      <c r="C4802" s="8"/>
      <c r="D4802" s="9"/>
      <c r="E4802" s="8"/>
      <c r="F4802" s="8"/>
      <c r="G4802" s="9"/>
      <c r="H4802" s="8"/>
      <c r="I4802" s="8"/>
      <c r="J4802" s="9"/>
      <c r="K4802" s="8"/>
      <c r="L4802" s="8"/>
      <c r="M4802" s="9"/>
      <c r="N4802" s="8"/>
      <c r="O4802" s="8"/>
      <c r="P4802" s="9"/>
      <c r="Q4802" s="8"/>
      <c r="R4802" s="8"/>
      <c r="S4802" s="9"/>
      <c r="T4802" s="8"/>
      <c r="U4802" s="8"/>
      <c r="V4802" s="9"/>
      <c r="W4802" s="8"/>
      <c r="X4802" s="8"/>
      <c r="Y4802" s="9"/>
      <c r="Z4802" s="8"/>
      <c r="AA4802" s="8"/>
      <c r="AB4802" s="9"/>
      <c r="AD4802" s="8"/>
      <c r="AE4802" s="9"/>
      <c r="AF4802" s="8"/>
      <c r="AG4802" s="8"/>
      <c r="AH4802" s="3"/>
      <c r="AI4802" s="8"/>
    </row>
    <row r="4803" spans="1:35" s="10" customFormat="1" ht="18.95" customHeight="1" x14ac:dyDescent="0.25">
      <c r="A4803" s="8"/>
      <c r="B4803" s="8"/>
      <c r="C4803" s="8"/>
      <c r="D4803" s="9"/>
      <c r="E4803" s="8"/>
      <c r="F4803" s="8"/>
      <c r="G4803" s="9"/>
      <c r="H4803" s="8"/>
      <c r="I4803" s="8"/>
      <c r="J4803" s="9"/>
      <c r="K4803" s="8"/>
      <c r="L4803" s="8"/>
      <c r="M4803" s="9"/>
      <c r="N4803" s="8"/>
      <c r="O4803" s="8"/>
      <c r="P4803" s="9"/>
      <c r="Q4803" s="8"/>
      <c r="R4803" s="8"/>
      <c r="S4803" s="9"/>
      <c r="T4803" s="8"/>
      <c r="U4803" s="8"/>
      <c r="V4803" s="9"/>
      <c r="W4803" s="8"/>
      <c r="X4803" s="8"/>
      <c r="Y4803" s="9"/>
      <c r="Z4803" s="8"/>
      <c r="AA4803" s="8"/>
      <c r="AB4803" s="9"/>
      <c r="AD4803" s="8"/>
      <c r="AE4803" s="9"/>
      <c r="AF4803" s="8"/>
      <c r="AG4803" s="8"/>
      <c r="AH4803" s="3"/>
      <c r="AI4803" s="8"/>
    </row>
    <row r="4804" spans="1:35" s="10" customFormat="1" ht="18.95" customHeight="1" x14ac:dyDescent="0.25">
      <c r="A4804" s="8"/>
      <c r="B4804" s="8"/>
      <c r="C4804" s="8"/>
      <c r="D4804" s="9"/>
      <c r="E4804" s="8"/>
      <c r="F4804" s="8"/>
      <c r="G4804" s="9"/>
      <c r="H4804" s="8"/>
      <c r="I4804" s="8"/>
      <c r="J4804" s="9"/>
      <c r="K4804" s="8"/>
      <c r="L4804" s="8"/>
      <c r="M4804" s="9"/>
      <c r="N4804" s="8"/>
      <c r="O4804" s="8"/>
      <c r="P4804" s="9"/>
      <c r="Q4804" s="8"/>
      <c r="R4804" s="8"/>
      <c r="S4804" s="9"/>
      <c r="T4804" s="8"/>
      <c r="U4804" s="8"/>
      <c r="V4804" s="9"/>
      <c r="W4804" s="8"/>
      <c r="X4804" s="8"/>
      <c r="Y4804" s="9"/>
      <c r="Z4804" s="8"/>
      <c r="AA4804" s="8"/>
      <c r="AB4804" s="9"/>
      <c r="AD4804" s="8"/>
      <c r="AE4804" s="9"/>
      <c r="AF4804" s="8"/>
      <c r="AG4804" s="8"/>
      <c r="AH4804" s="3"/>
      <c r="AI4804" s="8"/>
    </row>
    <row r="4805" spans="1:35" s="10" customFormat="1" ht="18.95" customHeight="1" x14ac:dyDescent="0.25">
      <c r="A4805" s="8"/>
      <c r="B4805" s="8"/>
      <c r="C4805" s="8"/>
      <c r="D4805" s="9"/>
      <c r="E4805" s="8"/>
      <c r="F4805" s="8"/>
      <c r="G4805" s="9"/>
      <c r="H4805" s="8"/>
      <c r="I4805" s="8"/>
      <c r="J4805" s="9"/>
      <c r="K4805" s="8"/>
      <c r="L4805" s="8"/>
      <c r="M4805" s="9"/>
      <c r="N4805" s="8"/>
      <c r="O4805" s="8"/>
      <c r="P4805" s="9"/>
      <c r="Q4805" s="8"/>
      <c r="R4805" s="8"/>
      <c r="S4805" s="9"/>
      <c r="T4805" s="8"/>
      <c r="U4805" s="8"/>
      <c r="V4805" s="9"/>
      <c r="W4805" s="8"/>
      <c r="X4805" s="8"/>
      <c r="Y4805" s="9"/>
      <c r="Z4805" s="8"/>
      <c r="AA4805" s="8"/>
      <c r="AB4805" s="9"/>
      <c r="AD4805" s="8"/>
      <c r="AE4805" s="9"/>
      <c r="AF4805" s="8"/>
      <c r="AG4805" s="8"/>
      <c r="AH4805" s="3"/>
      <c r="AI4805" s="8"/>
    </row>
    <row r="4806" spans="1:35" s="10" customFormat="1" ht="18.95" customHeight="1" x14ac:dyDescent="0.25">
      <c r="A4806" s="8"/>
      <c r="B4806" s="8"/>
      <c r="C4806" s="8"/>
      <c r="D4806" s="9"/>
      <c r="E4806" s="8"/>
      <c r="F4806" s="8"/>
      <c r="G4806" s="9"/>
      <c r="H4806" s="8"/>
      <c r="I4806" s="8"/>
      <c r="J4806" s="9"/>
      <c r="K4806" s="8"/>
      <c r="L4806" s="8"/>
      <c r="M4806" s="9"/>
      <c r="N4806" s="8"/>
      <c r="O4806" s="8"/>
      <c r="P4806" s="9"/>
      <c r="Q4806" s="8"/>
      <c r="R4806" s="8"/>
      <c r="S4806" s="9"/>
      <c r="T4806" s="8"/>
      <c r="U4806" s="8"/>
      <c r="V4806" s="9"/>
      <c r="W4806" s="8"/>
      <c r="X4806" s="8"/>
      <c r="Y4806" s="9"/>
      <c r="Z4806" s="8"/>
      <c r="AA4806" s="8"/>
      <c r="AB4806" s="9"/>
      <c r="AD4806" s="8"/>
      <c r="AE4806" s="9"/>
      <c r="AF4806" s="8"/>
      <c r="AG4806" s="8"/>
      <c r="AH4806" s="3"/>
      <c r="AI4806" s="8"/>
    </row>
    <row r="4807" spans="1:35" s="10" customFormat="1" ht="18.95" customHeight="1" x14ac:dyDescent="0.25">
      <c r="A4807" s="8"/>
      <c r="B4807" s="8"/>
      <c r="C4807" s="8"/>
      <c r="D4807" s="9"/>
      <c r="E4807" s="8"/>
      <c r="F4807" s="8"/>
      <c r="G4807" s="9"/>
      <c r="H4807" s="8"/>
      <c r="I4807" s="8"/>
      <c r="J4807" s="9"/>
      <c r="K4807" s="8"/>
      <c r="L4807" s="8"/>
      <c r="M4807" s="9"/>
      <c r="N4807" s="8"/>
      <c r="O4807" s="8"/>
      <c r="P4807" s="9"/>
      <c r="Q4807" s="8"/>
      <c r="R4807" s="8"/>
      <c r="S4807" s="9"/>
      <c r="T4807" s="8"/>
      <c r="U4807" s="8"/>
      <c r="V4807" s="9"/>
      <c r="W4807" s="8"/>
      <c r="X4807" s="8"/>
      <c r="Y4807" s="9"/>
      <c r="Z4807" s="8"/>
      <c r="AA4807" s="8"/>
      <c r="AB4807" s="9"/>
      <c r="AD4807" s="8"/>
      <c r="AE4807" s="9"/>
      <c r="AF4807" s="8"/>
      <c r="AG4807" s="8"/>
      <c r="AH4807" s="3"/>
      <c r="AI4807" s="8"/>
    </row>
    <row r="4808" spans="1:35" s="10" customFormat="1" ht="18.95" customHeight="1" x14ac:dyDescent="0.25">
      <c r="A4808" s="8"/>
      <c r="B4808" s="8"/>
      <c r="C4808" s="8"/>
      <c r="D4808" s="9"/>
      <c r="E4808" s="8"/>
      <c r="F4808" s="8"/>
      <c r="G4808" s="9"/>
      <c r="H4808" s="8"/>
      <c r="I4808" s="8"/>
      <c r="J4808" s="9"/>
      <c r="K4808" s="8"/>
      <c r="L4808" s="8"/>
      <c r="M4808" s="9"/>
      <c r="N4808" s="8"/>
      <c r="O4808" s="8"/>
      <c r="P4808" s="9"/>
      <c r="Q4808" s="8"/>
      <c r="R4808" s="8"/>
      <c r="S4808" s="9"/>
      <c r="T4808" s="8"/>
      <c r="U4808" s="8"/>
      <c r="V4808" s="9"/>
      <c r="W4808" s="8"/>
      <c r="X4808" s="8"/>
      <c r="Y4808" s="9"/>
      <c r="Z4808" s="8"/>
      <c r="AA4808" s="8"/>
      <c r="AB4808" s="9"/>
      <c r="AD4808" s="8"/>
      <c r="AE4808" s="9"/>
      <c r="AF4808" s="8"/>
      <c r="AG4808" s="8"/>
      <c r="AH4808" s="3"/>
      <c r="AI4808" s="8"/>
    </row>
    <row r="4809" spans="1:35" s="10" customFormat="1" ht="18.95" customHeight="1" x14ac:dyDescent="0.25">
      <c r="A4809" s="8"/>
      <c r="B4809" s="8"/>
      <c r="C4809" s="8"/>
      <c r="D4809" s="9"/>
      <c r="E4809" s="8"/>
      <c r="F4809" s="8"/>
      <c r="G4809" s="9"/>
      <c r="H4809" s="8"/>
      <c r="I4809" s="8"/>
      <c r="J4809" s="9"/>
      <c r="K4809" s="8"/>
      <c r="L4809" s="8"/>
      <c r="M4809" s="9"/>
      <c r="N4809" s="8"/>
      <c r="O4809" s="8"/>
      <c r="P4809" s="9"/>
      <c r="Q4809" s="8"/>
      <c r="R4809" s="8"/>
      <c r="S4809" s="9"/>
      <c r="T4809" s="8"/>
      <c r="U4809" s="8"/>
      <c r="V4809" s="9"/>
      <c r="W4809" s="8"/>
      <c r="X4809" s="8"/>
      <c r="Y4809" s="9"/>
      <c r="Z4809" s="8"/>
      <c r="AA4809" s="8"/>
      <c r="AB4809" s="9"/>
      <c r="AD4809" s="8"/>
      <c r="AE4809" s="9"/>
      <c r="AF4809" s="8"/>
      <c r="AG4809" s="8"/>
      <c r="AH4809" s="3"/>
      <c r="AI4809" s="8"/>
    </row>
    <row r="4810" spans="1:35" s="10" customFormat="1" ht="18.95" customHeight="1" x14ac:dyDescent="0.25">
      <c r="A4810" s="8"/>
      <c r="B4810" s="8"/>
      <c r="C4810" s="8"/>
      <c r="D4810" s="9"/>
      <c r="E4810" s="8"/>
      <c r="F4810" s="8"/>
      <c r="G4810" s="9"/>
      <c r="H4810" s="8"/>
      <c r="I4810" s="8"/>
      <c r="J4810" s="9"/>
      <c r="K4810" s="8"/>
      <c r="L4810" s="8"/>
      <c r="M4810" s="9"/>
      <c r="N4810" s="8"/>
      <c r="O4810" s="8"/>
      <c r="P4810" s="9"/>
      <c r="Q4810" s="8"/>
      <c r="R4810" s="8"/>
      <c r="S4810" s="9"/>
      <c r="T4810" s="8"/>
      <c r="U4810" s="8"/>
      <c r="V4810" s="9"/>
      <c r="W4810" s="8"/>
      <c r="X4810" s="8"/>
      <c r="Y4810" s="9"/>
      <c r="Z4810" s="8"/>
      <c r="AA4810" s="8"/>
      <c r="AB4810" s="9"/>
      <c r="AD4810" s="8"/>
      <c r="AE4810" s="9"/>
      <c r="AF4810" s="8"/>
      <c r="AG4810" s="8"/>
      <c r="AH4810" s="3"/>
      <c r="AI4810" s="8"/>
    </row>
    <row r="4811" spans="1:35" s="10" customFormat="1" ht="18.95" customHeight="1" x14ac:dyDescent="0.25">
      <c r="A4811" s="8"/>
      <c r="B4811" s="8"/>
      <c r="C4811" s="8"/>
      <c r="D4811" s="9"/>
      <c r="E4811" s="8"/>
      <c r="F4811" s="8"/>
      <c r="G4811" s="9"/>
      <c r="H4811" s="8"/>
      <c r="I4811" s="8"/>
      <c r="J4811" s="9"/>
      <c r="K4811" s="8"/>
      <c r="L4811" s="8"/>
      <c r="M4811" s="9"/>
      <c r="N4811" s="8"/>
      <c r="O4811" s="8"/>
      <c r="P4811" s="9"/>
      <c r="Q4811" s="8"/>
      <c r="R4811" s="8"/>
      <c r="S4811" s="9"/>
      <c r="T4811" s="8"/>
      <c r="U4811" s="8"/>
      <c r="V4811" s="9"/>
      <c r="W4811" s="8"/>
      <c r="X4811" s="8"/>
      <c r="Y4811" s="9"/>
      <c r="Z4811" s="8"/>
      <c r="AA4811" s="8"/>
      <c r="AB4811" s="9"/>
      <c r="AD4811" s="8"/>
      <c r="AE4811" s="9"/>
      <c r="AF4811" s="8"/>
      <c r="AG4811" s="8"/>
      <c r="AH4811" s="3"/>
      <c r="AI4811" s="8"/>
    </row>
    <row r="4812" spans="1:35" s="10" customFormat="1" ht="18.95" customHeight="1" x14ac:dyDescent="0.25">
      <c r="A4812" s="8"/>
      <c r="B4812" s="8"/>
      <c r="C4812" s="8"/>
      <c r="D4812" s="9"/>
      <c r="E4812" s="8"/>
      <c r="F4812" s="8"/>
      <c r="G4812" s="9"/>
      <c r="H4812" s="8"/>
      <c r="I4812" s="8"/>
      <c r="J4812" s="9"/>
      <c r="K4812" s="8"/>
      <c r="L4812" s="8"/>
      <c r="M4812" s="9"/>
      <c r="N4812" s="8"/>
      <c r="O4812" s="8"/>
      <c r="P4812" s="9"/>
      <c r="Q4812" s="8"/>
      <c r="R4812" s="8"/>
      <c r="S4812" s="9"/>
      <c r="T4812" s="8"/>
      <c r="U4812" s="8"/>
      <c r="V4812" s="9"/>
      <c r="W4812" s="8"/>
      <c r="X4812" s="8"/>
      <c r="Y4812" s="9"/>
      <c r="Z4812" s="8"/>
      <c r="AA4812" s="8"/>
      <c r="AB4812" s="9"/>
      <c r="AD4812" s="8"/>
      <c r="AE4812" s="9"/>
      <c r="AF4812" s="8"/>
      <c r="AG4812" s="8"/>
      <c r="AH4812" s="3"/>
      <c r="AI4812" s="8"/>
    </row>
    <row r="4813" spans="1:35" s="10" customFormat="1" ht="18.95" customHeight="1" x14ac:dyDescent="0.25">
      <c r="A4813" s="8"/>
      <c r="B4813" s="8"/>
      <c r="C4813" s="8"/>
      <c r="D4813" s="9"/>
      <c r="E4813" s="8"/>
      <c r="F4813" s="8"/>
      <c r="G4813" s="9"/>
      <c r="H4813" s="8"/>
      <c r="I4813" s="8"/>
      <c r="J4813" s="9"/>
      <c r="K4813" s="8"/>
      <c r="L4813" s="8"/>
      <c r="M4813" s="9"/>
      <c r="N4813" s="8"/>
      <c r="O4813" s="8"/>
      <c r="P4813" s="9"/>
      <c r="Q4813" s="8"/>
      <c r="R4813" s="8"/>
      <c r="S4813" s="9"/>
      <c r="T4813" s="8"/>
      <c r="U4813" s="8"/>
      <c r="V4813" s="9"/>
      <c r="W4813" s="8"/>
      <c r="X4813" s="8"/>
      <c r="Y4813" s="9"/>
      <c r="Z4813" s="8"/>
      <c r="AA4813" s="8"/>
      <c r="AB4813" s="9"/>
      <c r="AD4813" s="8"/>
      <c r="AE4813" s="9"/>
      <c r="AF4813" s="8"/>
      <c r="AG4813" s="8"/>
      <c r="AH4813" s="3"/>
      <c r="AI4813" s="8"/>
    </row>
    <row r="4814" spans="1:35" s="10" customFormat="1" ht="18.95" customHeight="1" x14ac:dyDescent="0.25">
      <c r="A4814" s="8"/>
      <c r="B4814" s="8"/>
      <c r="C4814" s="8"/>
      <c r="D4814" s="9"/>
      <c r="E4814" s="8"/>
      <c r="F4814" s="8"/>
      <c r="G4814" s="9"/>
      <c r="H4814" s="8"/>
      <c r="I4814" s="8"/>
      <c r="J4814" s="9"/>
      <c r="K4814" s="8"/>
      <c r="L4814" s="8"/>
      <c r="M4814" s="9"/>
      <c r="N4814" s="8"/>
      <c r="O4814" s="8"/>
      <c r="P4814" s="9"/>
      <c r="Q4814" s="8"/>
      <c r="R4814" s="8"/>
      <c r="S4814" s="9"/>
      <c r="T4814" s="8"/>
      <c r="U4814" s="8"/>
      <c r="V4814" s="9"/>
      <c r="W4814" s="8"/>
      <c r="X4814" s="8"/>
      <c r="Y4814" s="9"/>
      <c r="Z4814" s="8"/>
      <c r="AA4814" s="8"/>
      <c r="AB4814" s="9"/>
      <c r="AD4814" s="8"/>
      <c r="AE4814" s="9"/>
      <c r="AF4814" s="8"/>
      <c r="AG4814" s="8"/>
      <c r="AH4814" s="3"/>
      <c r="AI4814" s="8"/>
    </row>
    <row r="4815" spans="1:35" s="10" customFormat="1" ht="18.95" customHeight="1" x14ac:dyDescent="0.25">
      <c r="A4815" s="8"/>
      <c r="B4815" s="8"/>
      <c r="C4815" s="8"/>
      <c r="D4815" s="9"/>
      <c r="E4815" s="8"/>
      <c r="F4815" s="8"/>
      <c r="G4815" s="9"/>
      <c r="H4815" s="8"/>
      <c r="I4815" s="8"/>
      <c r="J4815" s="9"/>
      <c r="K4815" s="8"/>
      <c r="L4815" s="8"/>
      <c r="M4815" s="9"/>
      <c r="N4815" s="8"/>
      <c r="O4815" s="8"/>
      <c r="P4815" s="9"/>
      <c r="Q4815" s="8"/>
      <c r="R4815" s="8"/>
      <c r="S4815" s="9"/>
      <c r="T4815" s="8"/>
      <c r="U4815" s="8"/>
      <c r="V4815" s="9"/>
      <c r="W4815" s="8"/>
      <c r="X4815" s="8"/>
      <c r="Y4815" s="9"/>
      <c r="Z4815" s="8"/>
      <c r="AA4815" s="8"/>
      <c r="AB4815" s="9"/>
      <c r="AD4815" s="8"/>
      <c r="AE4815" s="9"/>
      <c r="AF4815" s="8"/>
      <c r="AG4815" s="8"/>
      <c r="AH4815" s="3"/>
      <c r="AI4815" s="8"/>
    </row>
    <row r="4816" spans="1:35" s="10" customFormat="1" ht="18.95" customHeight="1" x14ac:dyDescent="0.25">
      <c r="A4816" s="8"/>
      <c r="B4816" s="8"/>
      <c r="C4816" s="8"/>
      <c r="D4816" s="9"/>
      <c r="E4816" s="8"/>
      <c r="F4816" s="8"/>
      <c r="G4816" s="9"/>
      <c r="H4816" s="8"/>
      <c r="I4816" s="8"/>
      <c r="J4816" s="9"/>
      <c r="K4816" s="8"/>
      <c r="L4816" s="8"/>
      <c r="M4816" s="9"/>
      <c r="N4816" s="8"/>
      <c r="O4816" s="8"/>
      <c r="P4816" s="9"/>
      <c r="Q4816" s="8"/>
      <c r="R4816" s="8"/>
      <c r="S4816" s="9"/>
      <c r="T4816" s="8"/>
      <c r="U4816" s="8"/>
      <c r="V4816" s="9"/>
      <c r="W4816" s="8"/>
      <c r="X4816" s="8"/>
      <c r="Y4816" s="9"/>
      <c r="Z4816" s="8"/>
      <c r="AA4816" s="8"/>
      <c r="AB4816" s="9"/>
      <c r="AD4816" s="8"/>
      <c r="AE4816" s="9"/>
      <c r="AF4816" s="8"/>
      <c r="AG4816" s="8"/>
      <c r="AH4816" s="3"/>
      <c r="AI4816" s="8"/>
    </row>
    <row r="4817" spans="1:35" s="10" customFormat="1" ht="18.95" customHeight="1" x14ac:dyDescent="0.25">
      <c r="A4817" s="8"/>
      <c r="B4817" s="8"/>
      <c r="C4817" s="8"/>
      <c r="D4817" s="9"/>
      <c r="E4817" s="8"/>
      <c r="F4817" s="8"/>
      <c r="G4817" s="9"/>
      <c r="H4817" s="8"/>
      <c r="I4817" s="8"/>
      <c r="J4817" s="9"/>
      <c r="K4817" s="8"/>
      <c r="L4817" s="8"/>
      <c r="M4817" s="9"/>
      <c r="N4817" s="8"/>
      <c r="O4817" s="8"/>
      <c r="P4817" s="9"/>
      <c r="Q4817" s="8"/>
      <c r="R4817" s="8"/>
      <c r="S4817" s="9"/>
      <c r="T4817" s="8"/>
      <c r="U4817" s="8"/>
      <c r="V4817" s="9"/>
      <c r="W4817" s="8"/>
      <c r="X4817" s="8"/>
      <c r="Y4817" s="9"/>
      <c r="Z4817" s="8"/>
      <c r="AA4817" s="8"/>
      <c r="AB4817" s="9"/>
      <c r="AD4817" s="8"/>
      <c r="AE4817" s="9"/>
      <c r="AF4817" s="8"/>
      <c r="AG4817" s="8"/>
      <c r="AH4817" s="3"/>
      <c r="AI4817" s="8"/>
    </row>
    <row r="4818" spans="1:35" s="10" customFormat="1" ht="18.95" customHeight="1" x14ac:dyDescent="0.25">
      <c r="A4818" s="8"/>
      <c r="B4818" s="8"/>
      <c r="C4818" s="8"/>
      <c r="D4818" s="9"/>
      <c r="E4818" s="8"/>
      <c r="F4818" s="8"/>
      <c r="G4818" s="9"/>
      <c r="H4818" s="8"/>
      <c r="I4818" s="8"/>
      <c r="J4818" s="9"/>
      <c r="K4818" s="8"/>
      <c r="L4818" s="8"/>
      <c r="M4818" s="9"/>
      <c r="N4818" s="8"/>
      <c r="O4818" s="8"/>
      <c r="P4818" s="9"/>
      <c r="Q4818" s="8"/>
      <c r="R4818" s="8"/>
      <c r="S4818" s="9"/>
      <c r="T4818" s="8"/>
      <c r="U4818" s="8"/>
      <c r="V4818" s="9"/>
      <c r="W4818" s="8"/>
      <c r="X4818" s="8"/>
      <c r="Y4818" s="9"/>
      <c r="Z4818" s="8"/>
      <c r="AA4818" s="8"/>
      <c r="AB4818" s="9"/>
      <c r="AD4818" s="8"/>
      <c r="AE4818" s="9"/>
      <c r="AF4818" s="8"/>
      <c r="AG4818" s="8"/>
      <c r="AH4818" s="3"/>
      <c r="AI4818" s="8"/>
    </row>
    <row r="4819" spans="1:35" s="10" customFormat="1" ht="18.95" customHeight="1" x14ac:dyDescent="0.25">
      <c r="A4819" s="8"/>
      <c r="B4819" s="8"/>
      <c r="C4819" s="8"/>
      <c r="D4819" s="9"/>
      <c r="E4819" s="8"/>
      <c r="F4819" s="8"/>
      <c r="G4819" s="9"/>
      <c r="H4819" s="8"/>
      <c r="I4819" s="8"/>
      <c r="J4819" s="9"/>
      <c r="K4819" s="8"/>
      <c r="L4819" s="8"/>
      <c r="M4819" s="9"/>
      <c r="N4819" s="8"/>
      <c r="O4819" s="8"/>
      <c r="P4819" s="9"/>
      <c r="Q4819" s="8"/>
      <c r="R4819" s="8"/>
      <c r="S4819" s="9"/>
      <c r="T4819" s="8"/>
      <c r="U4819" s="8"/>
      <c r="V4819" s="9"/>
      <c r="W4819" s="8"/>
      <c r="X4819" s="8"/>
      <c r="Y4819" s="9"/>
      <c r="Z4819" s="8"/>
      <c r="AA4819" s="8"/>
      <c r="AB4819" s="9"/>
      <c r="AD4819" s="8"/>
      <c r="AE4819" s="9"/>
      <c r="AF4819" s="8"/>
      <c r="AG4819" s="8"/>
      <c r="AH4819" s="3"/>
      <c r="AI4819" s="8"/>
    </row>
    <row r="4820" spans="1:35" s="10" customFormat="1" ht="18.95" customHeight="1" x14ac:dyDescent="0.25">
      <c r="A4820" s="8"/>
      <c r="B4820" s="8"/>
      <c r="C4820" s="8"/>
      <c r="D4820" s="9"/>
      <c r="E4820" s="8"/>
      <c r="F4820" s="8"/>
      <c r="G4820" s="9"/>
      <c r="H4820" s="8"/>
      <c r="I4820" s="8"/>
      <c r="J4820" s="9"/>
      <c r="K4820" s="8"/>
      <c r="L4820" s="8"/>
      <c r="M4820" s="9"/>
      <c r="N4820" s="8"/>
      <c r="O4820" s="8"/>
      <c r="P4820" s="9"/>
      <c r="Q4820" s="8"/>
      <c r="R4820" s="8"/>
      <c r="S4820" s="9"/>
      <c r="T4820" s="8"/>
      <c r="U4820" s="8"/>
      <c r="V4820" s="9"/>
      <c r="W4820" s="8"/>
      <c r="X4820" s="8"/>
      <c r="Y4820" s="9"/>
      <c r="Z4820" s="8"/>
      <c r="AA4820" s="8"/>
      <c r="AB4820" s="9"/>
      <c r="AD4820" s="8"/>
      <c r="AE4820" s="9"/>
      <c r="AF4820" s="8"/>
      <c r="AG4820" s="8"/>
      <c r="AH4820" s="3"/>
      <c r="AI4820" s="8"/>
    </row>
    <row r="4821" spans="1:35" s="10" customFormat="1" ht="18.95" customHeight="1" x14ac:dyDescent="0.25">
      <c r="A4821" s="8"/>
      <c r="B4821" s="8"/>
      <c r="C4821" s="8"/>
      <c r="D4821" s="9"/>
      <c r="E4821" s="8"/>
      <c r="F4821" s="8"/>
      <c r="G4821" s="9"/>
      <c r="H4821" s="8"/>
      <c r="I4821" s="8"/>
      <c r="J4821" s="9"/>
      <c r="K4821" s="8"/>
      <c r="L4821" s="8"/>
      <c r="M4821" s="9"/>
      <c r="N4821" s="8"/>
      <c r="O4821" s="8"/>
      <c r="P4821" s="9"/>
      <c r="Q4821" s="8"/>
      <c r="R4821" s="8"/>
      <c r="S4821" s="9"/>
      <c r="T4821" s="8"/>
      <c r="U4821" s="8"/>
      <c r="V4821" s="9"/>
      <c r="W4821" s="8"/>
      <c r="X4821" s="8"/>
      <c r="Y4821" s="9"/>
      <c r="Z4821" s="8"/>
      <c r="AA4821" s="8"/>
      <c r="AB4821" s="9"/>
      <c r="AD4821" s="8"/>
      <c r="AE4821" s="9"/>
      <c r="AF4821" s="8"/>
      <c r="AG4821" s="8"/>
      <c r="AH4821" s="3"/>
      <c r="AI4821" s="8"/>
    </row>
    <row r="4822" spans="1:35" s="10" customFormat="1" ht="18.95" customHeight="1" x14ac:dyDescent="0.25">
      <c r="A4822" s="8"/>
      <c r="B4822" s="8"/>
      <c r="C4822" s="8"/>
      <c r="D4822" s="9"/>
      <c r="E4822" s="8"/>
      <c r="F4822" s="8"/>
      <c r="G4822" s="9"/>
      <c r="H4822" s="8"/>
      <c r="I4822" s="8"/>
      <c r="J4822" s="9"/>
      <c r="K4822" s="8"/>
      <c r="L4822" s="8"/>
      <c r="M4822" s="9"/>
      <c r="N4822" s="8"/>
      <c r="O4822" s="8"/>
      <c r="P4822" s="9"/>
      <c r="Q4822" s="8"/>
      <c r="R4822" s="8"/>
      <c r="S4822" s="9"/>
      <c r="T4822" s="8"/>
      <c r="U4822" s="8"/>
      <c r="V4822" s="9"/>
      <c r="W4822" s="8"/>
      <c r="X4822" s="8"/>
      <c r="Y4822" s="9"/>
      <c r="Z4822" s="8"/>
      <c r="AA4822" s="8"/>
      <c r="AB4822" s="9"/>
      <c r="AD4822" s="8"/>
      <c r="AE4822" s="9"/>
      <c r="AF4822" s="8"/>
      <c r="AG4822" s="8"/>
      <c r="AH4822" s="3"/>
      <c r="AI4822" s="8"/>
    </row>
    <row r="4823" spans="1:35" s="10" customFormat="1" ht="18.95" customHeight="1" x14ac:dyDescent="0.25">
      <c r="A4823" s="8"/>
      <c r="B4823" s="8"/>
      <c r="C4823" s="8"/>
      <c r="D4823" s="9"/>
      <c r="E4823" s="8"/>
      <c r="F4823" s="8"/>
      <c r="G4823" s="9"/>
      <c r="H4823" s="8"/>
      <c r="I4823" s="8"/>
      <c r="J4823" s="9"/>
      <c r="K4823" s="8"/>
      <c r="L4823" s="8"/>
      <c r="M4823" s="9"/>
      <c r="N4823" s="8"/>
      <c r="O4823" s="8"/>
      <c r="P4823" s="9"/>
      <c r="Q4823" s="8"/>
      <c r="R4823" s="8"/>
      <c r="S4823" s="9"/>
      <c r="T4823" s="8"/>
      <c r="U4823" s="8"/>
      <c r="V4823" s="9"/>
      <c r="W4823" s="8"/>
      <c r="X4823" s="8"/>
      <c r="Y4823" s="9"/>
      <c r="Z4823" s="8"/>
      <c r="AA4823" s="8"/>
      <c r="AB4823" s="9"/>
      <c r="AD4823" s="8"/>
      <c r="AE4823" s="9"/>
      <c r="AF4823" s="8"/>
      <c r="AG4823" s="8"/>
      <c r="AH4823" s="3"/>
      <c r="AI4823" s="8"/>
    </row>
    <row r="4824" spans="1:35" s="10" customFormat="1" ht="18.95" customHeight="1" x14ac:dyDescent="0.25">
      <c r="A4824" s="8"/>
      <c r="B4824" s="8"/>
      <c r="C4824" s="8"/>
      <c r="D4824" s="9"/>
      <c r="E4824" s="8"/>
      <c r="F4824" s="8"/>
      <c r="G4824" s="9"/>
      <c r="H4824" s="8"/>
      <c r="I4824" s="8"/>
      <c r="J4824" s="9"/>
      <c r="K4824" s="8"/>
      <c r="L4824" s="8"/>
      <c r="M4824" s="9"/>
      <c r="N4824" s="8"/>
      <c r="O4824" s="8"/>
      <c r="P4824" s="9"/>
      <c r="Q4824" s="8"/>
      <c r="R4824" s="8"/>
      <c r="S4824" s="9"/>
      <c r="T4824" s="8"/>
      <c r="U4824" s="8"/>
      <c r="V4824" s="9"/>
      <c r="W4824" s="8"/>
      <c r="X4824" s="8"/>
      <c r="Y4824" s="9"/>
      <c r="Z4824" s="8"/>
      <c r="AA4824" s="8"/>
      <c r="AB4824" s="9"/>
      <c r="AD4824" s="8"/>
      <c r="AE4824" s="9"/>
      <c r="AF4824" s="8"/>
      <c r="AG4824" s="8"/>
      <c r="AH4824" s="3"/>
      <c r="AI4824" s="8"/>
    </row>
    <row r="4825" spans="1:35" s="10" customFormat="1" ht="18.95" customHeight="1" x14ac:dyDescent="0.25">
      <c r="A4825" s="8"/>
      <c r="B4825" s="8"/>
      <c r="C4825" s="8"/>
      <c r="D4825" s="9"/>
      <c r="E4825" s="8"/>
      <c r="F4825" s="8"/>
      <c r="G4825" s="9"/>
      <c r="H4825" s="8"/>
      <c r="I4825" s="8"/>
      <c r="J4825" s="9"/>
      <c r="K4825" s="8"/>
      <c r="L4825" s="8"/>
      <c r="M4825" s="9"/>
      <c r="N4825" s="8"/>
      <c r="O4825" s="8"/>
      <c r="P4825" s="9"/>
      <c r="Q4825" s="8"/>
      <c r="R4825" s="8"/>
      <c r="S4825" s="9"/>
      <c r="T4825" s="8"/>
      <c r="U4825" s="8"/>
      <c r="V4825" s="9"/>
      <c r="W4825" s="8"/>
      <c r="X4825" s="8"/>
      <c r="Y4825" s="9"/>
      <c r="Z4825" s="8"/>
      <c r="AA4825" s="8"/>
      <c r="AB4825" s="9"/>
      <c r="AD4825" s="8"/>
      <c r="AE4825" s="9"/>
      <c r="AF4825" s="8"/>
      <c r="AG4825" s="8"/>
      <c r="AH4825" s="3"/>
      <c r="AI4825" s="8"/>
    </row>
    <row r="4826" spans="1:35" s="10" customFormat="1" ht="18.95" customHeight="1" x14ac:dyDescent="0.25">
      <c r="A4826" s="8"/>
      <c r="B4826" s="8"/>
      <c r="C4826" s="8"/>
      <c r="D4826" s="9"/>
      <c r="E4826" s="8"/>
      <c r="F4826" s="8"/>
      <c r="G4826" s="9"/>
      <c r="H4826" s="8"/>
      <c r="I4826" s="8"/>
      <c r="J4826" s="9"/>
      <c r="K4826" s="8"/>
      <c r="L4826" s="8"/>
      <c r="M4826" s="9"/>
      <c r="N4826" s="8"/>
      <c r="O4826" s="8"/>
      <c r="P4826" s="9"/>
      <c r="Q4826" s="8"/>
      <c r="R4826" s="8"/>
      <c r="S4826" s="9"/>
      <c r="T4826" s="8"/>
      <c r="U4826" s="8"/>
      <c r="V4826" s="9"/>
      <c r="W4826" s="8"/>
      <c r="X4826" s="8"/>
      <c r="Y4826" s="9"/>
      <c r="Z4826" s="8"/>
      <c r="AA4826" s="8"/>
      <c r="AB4826" s="9"/>
      <c r="AD4826" s="8"/>
      <c r="AE4826" s="9"/>
      <c r="AF4826" s="8"/>
      <c r="AG4826" s="8"/>
      <c r="AH4826" s="3"/>
      <c r="AI4826" s="8"/>
    </row>
    <row r="4827" spans="1:35" s="10" customFormat="1" ht="18.95" customHeight="1" x14ac:dyDescent="0.25">
      <c r="A4827" s="8"/>
      <c r="B4827" s="8"/>
      <c r="C4827" s="8"/>
      <c r="D4827" s="9"/>
      <c r="E4827" s="8"/>
      <c r="F4827" s="8"/>
      <c r="G4827" s="9"/>
      <c r="H4827" s="8"/>
      <c r="I4827" s="8"/>
      <c r="J4827" s="9"/>
      <c r="K4827" s="8"/>
      <c r="L4827" s="8"/>
      <c r="M4827" s="9"/>
      <c r="N4827" s="8"/>
      <c r="O4827" s="8"/>
      <c r="P4827" s="9"/>
      <c r="Q4827" s="8"/>
      <c r="R4827" s="8"/>
      <c r="S4827" s="9"/>
      <c r="T4827" s="8"/>
      <c r="U4827" s="8"/>
      <c r="V4827" s="9"/>
      <c r="W4827" s="8"/>
      <c r="X4827" s="8"/>
      <c r="Y4827" s="9"/>
      <c r="Z4827" s="8"/>
      <c r="AA4827" s="8"/>
      <c r="AB4827" s="9"/>
      <c r="AD4827" s="8"/>
      <c r="AE4827" s="9"/>
      <c r="AF4827" s="8"/>
      <c r="AG4827" s="8"/>
      <c r="AH4827" s="3"/>
      <c r="AI4827" s="8"/>
    </row>
    <row r="4828" spans="1:35" s="10" customFormat="1" ht="18.95" customHeight="1" x14ac:dyDescent="0.25">
      <c r="A4828" s="8"/>
      <c r="B4828" s="8"/>
      <c r="C4828" s="8"/>
      <c r="D4828" s="9"/>
      <c r="E4828" s="8"/>
      <c r="F4828" s="8"/>
      <c r="G4828" s="9"/>
      <c r="H4828" s="8"/>
      <c r="I4828" s="8"/>
      <c r="J4828" s="9"/>
      <c r="K4828" s="8"/>
      <c r="L4828" s="8"/>
      <c r="M4828" s="9"/>
      <c r="N4828" s="8"/>
      <c r="O4828" s="8"/>
      <c r="P4828" s="9"/>
      <c r="Q4828" s="8"/>
      <c r="R4828" s="8"/>
      <c r="S4828" s="9"/>
      <c r="T4828" s="8"/>
      <c r="U4828" s="8"/>
      <c r="V4828" s="9"/>
      <c r="W4828" s="8"/>
      <c r="X4828" s="8"/>
      <c r="Y4828" s="9"/>
      <c r="Z4828" s="8"/>
      <c r="AA4828" s="8"/>
      <c r="AB4828" s="9"/>
      <c r="AD4828" s="8"/>
      <c r="AE4828" s="9"/>
      <c r="AF4828" s="8"/>
      <c r="AG4828" s="8"/>
      <c r="AH4828" s="3"/>
      <c r="AI4828" s="8"/>
    </row>
    <row r="4829" spans="1:35" s="10" customFormat="1" ht="18.95" customHeight="1" x14ac:dyDescent="0.25">
      <c r="A4829" s="8"/>
      <c r="B4829" s="8"/>
      <c r="C4829" s="8"/>
      <c r="D4829" s="9"/>
      <c r="E4829" s="8"/>
      <c r="F4829" s="8"/>
      <c r="G4829" s="9"/>
      <c r="H4829" s="8"/>
      <c r="I4829" s="8"/>
      <c r="J4829" s="9"/>
      <c r="K4829" s="8"/>
      <c r="L4829" s="8"/>
      <c r="M4829" s="9"/>
      <c r="N4829" s="8"/>
      <c r="O4829" s="8"/>
      <c r="P4829" s="9"/>
      <c r="Q4829" s="8"/>
      <c r="R4829" s="8"/>
      <c r="S4829" s="9"/>
      <c r="T4829" s="8"/>
      <c r="U4829" s="8"/>
      <c r="V4829" s="9"/>
      <c r="W4829" s="8"/>
      <c r="X4829" s="8"/>
      <c r="Y4829" s="9"/>
      <c r="Z4829" s="8"/>
      <c r="AA4829" s="8"/>
      <c r="AB4829" s="9"/>
      <c r="AD4829" s="8"/>
      <c r="AE4829" s="9"/>
      <c r="AF4829" s="8"/>
      <c r="AG4829" s="8"/>
      <c r="AH4829" s="3"/>
      <c r="AI4829" s="8"/>
    </row>
    <row r="4830" spans="1:35" s="10" customFormat="1" ht="18.95" customHeight="1" x14ac:dyDescent="0.25">
      <c r="A4830" s="8"/>
      <c r="B4830" s="8"/>
      <c r="C4830" s="8"/>
      <c r="D4830" s="9"/>
      <c r="E4830" s="8"/>
      <c r="F4830" s="8"/>
      <c r="G4830" s="9"/>
      <c r="H4830" s="8"/>
      <c r="I4830" s="8"/>
      <c r="J4830" s="9"/>
      <c r="K4830" s="8"/>
      <c r="L4830" s="8"/>
      <c r="M4830" s="9"/>
      <c r="N4830" s="8"/>
      <c r="O4830" s="8"/>
      <c r="P4830" s="9"/>
      <c r="Q4830" s="8"/>
      <c r="R4830" s="8"/>
      <c r="S4830" s="9"/>
      <c r="T4830" s="8"/>
      <c r="U4830" s="8"/>
      <c r="V4830" s="9"/>
      <c r="W4830" s="8"/>
      <c r="X4830" s="8"/>
      <c r="Y4830" s="9"/>
      <c r="Z4830" s="8"/>
      <c r="AA4830" s="8"/>
      <c r="AB4830" s="9"/>
      <c r="AD4830" s="8"/>
      <c r="AE4830" s="9"/>
      <c r="AF4830" s="8"/>
      <c r="AG4830" s="8"/>
      <c r="AH4830" s="3"/>
      <c r="AI4830" s="8"/>
    </row>
    <row r="4831" spans="1:35" s="10" customFormat="1" ht="18.95" customHeight="1" x14ac:dyDescent="0.25">
      <c r="A4831" s="8"/>
      <c r="B4831" s="8"/>
      <c r="C4831" s="8"/>
      <c r="D4831" s="9"/>
      <c r="E4831" s="8"/>
      <c r="F4831" s="8"/>
      <c r="G4831" s="9"/>
      <c r="H4831" s="8"/>
      <c r="I4831" s="8"/>
      <c r="J4831" s="9"/>
      <c r="K4831" s="8"/>
      <c r="L4831" s="8"/>
      <c r="M4831" s="9"/>
      <c r="N4831" s="8"/>
      <c r="O4831" s="8"/>
      <c r="P4831" s="9"/>
      <c r="Q4831" s="8"/>
      <c r="R4831" s="8"/>
      <c r="S4831" s="9"/>
      <c r="T4831" s="8"/>
      <c r="U4831" s="8"/>
      <c r="V4831" s="9"/>
      <c r="W4831" s="8"/>
      <c r="X4831" s="8"/>
      <c r="Y4831" s="9"/>
      <c r="Z4831" s="8"/>
      <c r="AA4831" s="8"/>
      <c r="AB4831" s="9"/>
      <c r="AD4831" s="8"/>
      <c r="AE4831" s="9"/>
      <c r="AF4831" s="8"/>
      <c r="AG4831" s="8"/>
      <c r="AH4831" s="3"/>
      <c r="AI4831" s="8"/>
    </row>
    <row r="4832" spans="1:35" s="10" customFormat="1" ht="18.95" customHeight="1" x14ac:dyDescent="0.25">
      <c r="A4832" s="8"/>
      <c r="B4832" s="8"/>
      <c r="C4832" s="8"/>
      <c r="D4832" s="9"/>
      <c r="E4832" s="8"/>
      <c r="F4832" s="8"/>
      <c r="G4832" s="9"/>
      <c r="H4832" s="8"/>
      <c r="I4832" s="8"/>
      <c r="J4832" s="9"/>
      <c r="K4832" s="8"/>
      <c r="L4832" s="8"/>
      <c r="M4832" s="9"/>
      <c r="N4832" s="8"/>
      <c r="O4832" s="8"/>
      <c r="P4832" s="9"/>
      <c r="Q4832" s="8"/>
      <c r="R4832" s="8"/>
      <c r="S4832" s="9"/>
      <c r="T4832" s="8"/>
      <c r="U4832" s="8"/>
      <c r="V4832" s="9"/>
      <c r="W4832" s="8"/>
      <c r="X4832" s="8"/>
      <c r="Y4832" s="9"/>
      <c r="Z4832" s="8"/>
      <c r="AA4832" s="8"/>
      <c r="AB4832" s="9"/>
      <c r="AD4832" s="8"/>
      <c r="AE4832" s="9"/>
      <c r="AF4832" s="8"/>
      <c r="AG4832" s="8"/>
      <c r="AH4832" s="3"/>
      <c r="AI4832" s="8"/>
    </row>
    <row r="4833" spans="1:35" s="10" customFormat="1" ht="18.95" customHeight="1" x14ac:dyDescent="0.25">
      <c r="A4833" s="8"/>
      <c r="B4833" s="8"/>
      <c r="C4833" s="8"/>
      <c r="D4833" s="9"/>
      <c r="E4833" s="8"/>
      <c r="F4833" s="8"/>
      <c r="G4833" s="9"/>
      <c r="H4833" s="8"/>
      <c r="I4833" s="8"/>
      <c r="J4833" s="9"/>
      <c r="K4833" s="8"/>
      <c r="L4833" s="8"/>
      <c r="M4833" s="9"/>
      <c r="N4833" s="8"/>
      <c r="O4833" s="8"/>
      <c r="P4833" s="9"/>
      <c r="Q4833" s="8"/>
      <c r="R4833" s="8"/>
      <c r="S4833" s="9"/>
      <c r="T4833" s="8"/>
      <c r="U4833" s="8"/>
      <c r="V4833" s="9"/>
      <c r="W4833" s="8"/>
      <c r="X4833" s="8"/>
      <c r="Y4833" s="9"/>
      <c r="Z4833" s="8"/>
      <c r="AA4833" s="8"/>
      <c r="AB4833" s="9"/>
      <c r="AD4833" s="8"/>
      <c r="AE4833" s="9"/>
      <c r="AF4833" s="8"/>
      <c r="AG4833" s="8"/>
      <c r="AH4833" s="3"/>
      <c r="AI4833" s="8"/>
    </row>
    <row r="4834" spans="1:35" s="10" customFormat="1" ht="18.95" customHeight="1" x14ac:dyDescent="0.25">
      <c r="A4834" s="8"/>
      <c r="B4834" s="8"/>
      <c r="C4834" s="8"/>
      <c r="D4834" s="9"/>
      <c r="E4834" s="8"/>
      <c r="F4834" s="8"/>
      <c r="G4834" s="9"/>
      <c r="H4834" s="8"/>
      <c r="I4834" s="8"/>
      <c r="J4834" s="9"/>
      <c r="K4834" s="8"/>
      <c r="L4834" s="8"/>
      <c r="M4834" s="9"/>
      <c r="N4834" s="8"/>
      <c r="O4834" s="8"/>
      <c r="P4834" s="9"/>
      <c r="Q4834" s="8"/>
      <c r="R4834" s="8"/>
      <c r="S4834" s="9"/>
      <c r="T4834" s="8"/>
      <c r="U4834" s="8"/>
      <c r="V4834" s="9"/>
      <c r="W4834" s="8"/>
      <c r="X4834" s="8"/>
      <c r="Y4834" s="9"/>
      <c r="Z4834" s="8"/>
      <c r="AA4834" s="8"/>
      <c r="AB4834" s="9"/>
      <c r="AD4834" s="8"/>
      <c r="AE4834" s="9"/>
      <c r="AF4834" s="8"/>
      <c r="AG4834" s="8"/>
      <c r="AH4834" s="3"/>
      <c r="AI4834" s="8"/>
    </row>
    <row r="4835" spans="1:35" s="10" customFormat="1" ht="18.95" customHeight="1" x14ac:dyDescent="0.25">
      <c r="A4835" s="8"/>
      <c r="B4835" s="8"/>
      <c r="C4835" s="8"/>
      <c r="D4835" s="9"/>
      <c r="E4835" s="8"/>
      <c r="F4835" s="8"/>
      <c r="G4835" s="9"/>
      <c r="H4835" s="8"/>
      <c r="I4835" s="8"/>
      <c r="J4835" s="9"/>
      <c r="K4835" s="8"/>
      <c r="L4835" s="8"/>
      <c r="M4835" s="9"/>
      <c r="N4835" s="8"/>
      <c r="O4835" s="8"/>
      <c r="P4835" s="9"/>
      <c r="Q4835" s="8"/>
      <c r="R4835" s="8"/>
      <c r="S4835" s="9"/>
      <c r="T4835" s="8"/>
      <c r="U4835" s="8"/>
      <c r="V4835" s="9"/>
      <c r="W4835" s="8"/>
      <c r="X4835" s="8"/>
      <c r="Y4835" s="9"/>
      <c r="Z4835" s="8"/>
      <c r="AA4835" s="8"/>
      <c r="AB4835" s="9"/>
      <c r="AD4835" s="8"/>
      <c r="AE4835" s="9"/>
      <c r="AF4835" s="8"/>
      <c r="AG4835" s="8"/>
      <c r="AH4835" s="3"/>
      <c r="AI4835" s="8"/>
    </row>
    <row r="4836" spans="1:35" s="10" customFormat="1" ht="18.95" customHeight="1" x14ac:dyDescent="0.25">
      <c r="A4836" s="8"/>
      <c r="B4836" s="8"/>
      <c r="C4836" s="8"/>
      <c r="D4836" s="9"/>
      <c r="E4836" s="8"/>
      <c r="F4836" s="8"/>
      <c r="G4836" s="9"/>
      <c r="H4836" s="8"/>
      <c r="I4836" s="8"/>
      <c r="J4836" s="9"/>
      <c r="K4836" s="8"/>
      <c r="L4836" s="8"/>
      <c r="M4836" s="9"/>
      <c r="N4836" s="8"/>
      <c r="O4836" s="8"/>
      <c r="P4836" s="9"/>
      <c r="Q4836" s="8"/>
      <c r="R4836" s="8"/>
      <c r="S4836" s="9"/>
      <c r="T4836" s="8"/>
      <c r="U4836" s="8"/>
      <c r="V4836" s="9"/>
      <c r="W4836" s="8"/>
      <c r="X4836" s="8"/>
      <c r="Y4836" s="9"/>
      <c r="Z4836" s="8"/>
      <c r="AA4836" s="8"/>
      <c r="AB4836" s="9"/>
      <c r="AD4836" s="8"/>
      <c r="AE4836" s="9"/>
      <c r="AF4836" s="8"/>
      <c r="AG4836" s="8"/>
      <c r="AH4836" s="3"/>
      <c r="AI4836" s="8"/>
    </row>
    <row r="4837" spans="1:35" s="10" customFormat="1" ht="18.95" customHeight="1" x14ac:dyDescent="0.25">
      <c r="A4837" s="8"/>
      <c r="B4837" s="8"/>
      <c r="C4837" s="8"/>
      <c r="D4837" s="9"/>
      <c r="E4837" s="8"/>
      <c r="F4837" s="8"/>
      <c r="G4837" s="9"/>
      <c r="H4837" s="8"/>
      <c r="I4837" s="8"/>
      <c r="J4837" s="9"/>
      <c r="K4837" s="8"/>
      <c r="L4837" s="8"/>
      <c r="M4837" s="9"/>
      <c r="N4837" s="8"/>
      <c r="O4837" s="8"/>
      <c r="P4837" s="9"/>
      <c r="Q4837" s="8"/>
      <c r="R4837" s="8"/>
      <c r="S4837" s="9"/>
      <c r="T4837" s="8"/>
      <c r="U4837" s="8"/>
      <c r="V4837" s="9"/>
      <c r="W4837" s="8"/>
      <c r="X4837" s="8"/>
      <c r="Y4837" s="9"/>
      <c r="Z4837" s="8"/>
      <c r="AA4837" s="8"/>
      <c r="AB4837" s="9"/>
      <c r="AD4837" s="8"/>
      <c r="AE4837" s="9"/>
      <c r="AF4837" s="8"/>
      <c r="AG4837" s="8"/>
      <c r="AH4837" s="3"/>
      <c r="AI4837" s="8"/>
    </row>
    <row r="4838" spans="1:35" s="10" customFormat="1" ht="18.95" customHeight="1" x14ac:dyDescent="0.25">
      <c r="A4838" s="8"/>
      <c r="B4838" s="8"/>
      <c r="C4838" s="8"/>
      <c r="D4838" s="9"/>
      <c r="E4838" s="8"/>
      <c r="F4838" s="8"/>
      <c r="G4838" s="9"/>
      <c r="H4838" s="8"/>
      <c r="I4838" s="8"/>
      <c r="J4838" s="9"/>
      <c r="K4838" s="8"/>
      <c r="L4838" s="8"/>
      <c r="M4838" s="9"/>
      <c r="N4838" s="8"/>
      <c r="O4838" s="8"/>
      <c r="P4838" s="9"/>
      <c r="Q4838" s="8"/>
      <c r="R4838" s="8"/>
      <c r="S4838" s="9"/>
      <c r="T4838" s="8"/>
      <c r="U4838" s="8"/>
      <c r="V4838" s="9"/>
      <c r="W4838" s="8"/>
      <c r="X4838" s="8"/>
      <c r="Y4838" s="9"/>
      <c r="Z4838" s="8"/>
      <c r="AA4838" s="8"/>
      <c r="AB4838" s="9"/>
      <c r="AD4838" s="8"/>
      <c r="AE4838" s="9"/>
      <c r="AF4838" s="8"/>
      <c r="AG4838" s="8"/>
      <c r="AH4838" s="3"/>
      <c r="AI4838" s="8"/>
    </row>
    <row r="4839" spans="1:35" s="10" customFormat="1" ht="18.95" customHeight="1" x14ac:dyDescent="0.25">
      <c r="A4839" s="8"/>
      <c r="B4839" s="8"/>
      <c r="C4839" s="8"/>
      <c r="D4839" s="9"/>
      <c r="E4839" s="8"/>
      <c r="F4839" s="8"/>
      <c r="G4839" s="9"/>
      <c r="H4839" s="8"/>
      <c r="I4839" s="8"/>
      <c r="J4839" s="9"/>
      <c r="K4839" s="8"/>
      <c r="L4839" s="8"/>
      <c r="M4839" s="9"/>
      <c r="N4839" s="8"/>
      <c r="O4839" s="8"/>
      <c r="P4839" s="9"/>
      <c r="Q4839" s="8"/>
      <c r="R4839" s="8"/>
      <c r="S4839" s="9"/>
      <c r="T4839" s="8"/>
      <c r="U4839" s="8"/>
      <c r="V4839" s="9"/>
      <c r="W4839" s="8"/>
      <c r="X4839" s="8"/>
      <c r="Y4839" s="9"/>
      <c r="Z4839" s="8"/>
      <c r="AA4839" s="8"/>
      <c r="AB4839" s="9"/>
      <c r="AD4839" s="8"/>
      <c r="AE4839" s="9"/>
      <c r="AF4839" s="8"/>
      <c r="AG4839" s="8"/>
      <c r="AH4839" s="3"/>
      <c r="AI4839" s="8"/>
    </row>
    <row r="4840" spans="1:35" s="10" customFormat="1" ht="18.95" customHeight="1" x14ac:dyDescent="0.25">
      <c r="A4840" s="8"/>
      <c r="B4840" s="8"/>
      <c r="C4840" s="8"/>
      <c r="D4840" s="9"/>
      <c r="E4840" s="8"/>
      <c r="F4840" s="8"/>
      <c r="G4840" s="9"/>
      <c r="H4840" s="8"/>
      <c r="I4840" s="8"/>
      <c r="J4840" s="9"/>
      <c r="K4840" s="8"/>
      <c r="L4840" s="8"/>
      <c r="M4840" s="9"/>
      <c r="N4840" s="8"/>
      <c r="O4840" s="8"/>
      <c r="P4840" s="9"/>
      <c r="Q4840" s="8"/>
      <c r="R4840" s="8"/>
      <c r="S4840" s="9"/>
      <c r="T4840" s="8"/>
      <c r="U4840" s="8"/>
      <c r="V4840" s="9"/>
      <c r="W4840" s="8"/>
      <c r="X4840" s="8"/>
      <c r="Y4840" s="9"/>
      <c r="Z4840" s="8"/>
      <c r="AA4840" s="8"/>
      <c r="AB4840" s="9"/>
      <c r="AD4840" s="8"/>
      <c r="AE4840" s="9"/>
      <c r="AF4840" s="8"/>
      <c r="AG4840" s="8"/>
      <c r="AH4840" s="3"/>
      <c r="AI4840" s="8"/>
    </row>
    <row r="4841" spans="1:35" s="10" customFormat="1" ht="18.95" customHeight="1" x14ac:dyDescent="0.25">
      <c r="A4841" s="8"/>
      <c r="B4841" s="8"/>
      <c r="C4841" s="8"/>
      <c r="D4841" s="9"/>
      <c r="E4841" s="8"/>
      <c r="F4841" s="8"/>
      <c r="G4841" s="9"/>
      <c r="H4841" s="8"/>
      <c r="I4841" s="8"/>
      <c r="J4841" s="9"/>
      <c r="K4841" s="8"/>
      <c r="L4841" s="8"/>
      <c r="M4841" s="9"/>
      <c r="N4841" s="8"/>
      <c r="O4841" s="8"/>
      <c r="P4841" s="9"/>
      <c r="Q4841" s="8"/>
      <c r="R4841" s="8"/>
      <c r="S4841" s="9"/>
      <c r="T4841" s="8"/>
      <c r="U4841" s="8"/>
      <c r="V4841" s="9"/>
      <c r="W4841" s="8"/>
      <c r="X4841" s="8"/>
      <c r="Y4841" s="9"/>
      <c r="Z4841" s="8"/>
      <c r="AA4841" s="8"/>
      <c r="AB4841" s="9"/>
      <c r="AD4841" s="8"/>
      <c r="AE4841" s="9"/>
      <c r="AF4841" s="8"/>
      <c r="AG4841" s="8"/>
      <c r="AH4841" s="3"/>
      <c r="AI4841" s="8"/>
    </row>
    <row r="4842" spans="1:35" s="10" customFormat="1" ht="18.95" customHeight="1" x14ac:dyDescent="0.25">
      <c r="A4842" s="8"/>
      <c r="B4842" s="8"/>
      <c r="C4842" s="8"/>
      <c r="D4842" s="9"/>
      <c r="E4842" s="8"/>
      <c r="F4842" s="8"/>
      <c r="G4842" s="9"/>
      <c r="H4842" s="8"/>
      <c r="I4842" s="8"/>
      <c r="J4842" s="9"/>
      <c r="K4842" s="8"/>
      <c r="L4842" s="8"/>
      <c r="M4842" s="9"/>
      <c r="N4842" s="8"/>
      <c r="O4842" s="8"/>
      <c r="P4842" s="9"/>
      <c r="Q4842" s="8"/>
      <c r="R4842" s="8"/>
      <c r="S4842" s="9"/>
      <c r="T4842" s="8"/>
      <c r="U4842" s="8"/>
      <c r="V4842" s="9"/>
      <c r="W4842" s="8"/>
      <c r="X4842" s="8"/>
      <c r="Y4842" s="9"/>
      <c r="Z4842" s="8"/>
      <c r="AA4842" s="8"/>
      <c r="AB4842" s="9"/>
      <c r="AD4842" s="8"/>
      <c r="AE4842" s="9"/>
      <c r="AF4842" s="8"/>
      <c r="AG4842" s="8"/>
      <c r="AH4842" s="3"/>
      <c r="AI4842" s="8"/>
    </row>
    <row r="4843" spans="1:35" s="10" customFormat="1" ht="18.95" customHeight="1" x14ac:dyDescent="0.25">
      <c r="A4843" s="8"/>
      <c r="B4843" s="8"/>
      <c r="C4843" s="8"/>
      <c r="D4843" s="9"/>
      <c r="E4843" s="8"/>
      <c r="F4843" s="8"/>
      <c r="G4843" s="9"/>
      <c r="H4843" s="8"/>
      <c r="I4843" s="8"/>
      <c r="J4843" s="9"/>
      <c r="K4843" s="8"/>
      <c r="L4843" s="8"/>
      <c r="M4843" s="9"/>
      <c r="N4843" s="8"/>
      <c r="O4843" s="8"/>
      <c r="P4843" s="9"/>
      <c r="Q4843" s="8"/>
      <c r="R4843" s="8"/>
      <c r="S4843" s="9"/>
      <c r="T4843" s="8"/>
      <c r="U4843" s="8"/>
      <c r="V4843" s="9"/>
      <c r="W4843" s="8"/>
      <c r="X4843" s="8"/>
      <c r="Y4843" s="9"/>
      <c r="Z4843" s="8"/>
      <c r="AA4843" s="8"/>
      <c r="AB4843" s="9"/>
      <c r="AD4843" s="8"/>
      <c r="AE4843" s="9"/>
      <c r="AF4843" s="8"/>
      <c r="AG4843" s="8"/>
      <c r="AH4843" s="3"/>
      <c r="AI4843" s="8"/>
    </row>
    <row r="4844" spans="1:35" s="10" customFormat="1" ht="18.95" customHeight="1" x14ac:dyDescent="0.25">
      <c r="A4844" s="8"/>
      <c r="B4844" s="8"/>
      <c r="C4844" s="8"/>
      <c r="D4844" s="9"/>
      <c r="E4844" s="8"/>
      <c r="F4844" s="8"/>
      <c r="G4844" s="9"/>
      <c r="H4844" s="8"/>
      <c r="I4844" s="8"/>
      <c r="J4844" s="9"/>
      <c r="K4844" s="8"/>
      <c r="L4844" s="8"/>
      <c r="M4844" s="9"/>
      <c r="N4844" s="8"/>
      <c r="O4844" s="8"/>
      <c r="P4844" s="9"/>
      <c r="Q4844" s="8"/>
      <c r="R4844" s="8"/>
      <c r="S4844" s="9"/>
      <c r="T4844" s="8"/>
      <c r="U4844" s="8"/>
      <c r="V4844" s="9"/>
      <c r="W4844" s="8"/>
      <c r="X4844" s="8"/>
      <c r="Y4844" s="9"/>
      <c r="Z4844" s="8"/>
      <c r="AA4844" s="8"/>
      <c r="AB4844" s="9"/>
      <c r="AD4844" s="8"/>
      <c r="AE4844" s="9"/>
      <c r="AF4844" s="8"/>
      <c r="AG4844" s="8"/>
      <c r="AH4844" s="3"/>
      <c r="AI4844" s="8"/>
    </row>
    <row r="4845" spans="1:35" s="10" customFormat="1" ht="18.95" customHeight="1" x14ac:dyDescent="0.25">
      <c r="A4845" s="8"/>
      <c r="B4845" s="8"/>
      <c r="C4845" s="8"/>
      <c r="D4845" s="9"/>
      <c r="E4845" s="8"/>
      <c r="F4845" s="8"/>
      <c r="G4845" s="9"/>
      <c r="H4845" s="8"/>
      <c r="I4845" s="8"/>
      <c r="J4845" s="9"/>
      <c r="K4845" s="8"/>
      <c r="L4845" s="8"/>
      <c r="M4845" s="9"/>
      <c r="N4845" s="8"/>
      <c r="O4845" s="8"/>
      <c r="P4845" s="9"/>
      <c r="Q4845" s="8"/>
      <c r="R4845" s="8"/>
      <c r="S4845" s="9"/>
      <c r="T4845" s="8"/>
      <c r="U4845" s="8"/>
      <c r="V4845" s="9"/>
      <c r="W4845" s="8"/>
      <c r="X4845" s="8"/>
      <c r="Y4845" s="9"/>
      <c r="Z4845" s="8"/>
      <c r="AA4845" s="8"/>
      <c r="AB4845" s="9"/>
      <c r="AD4845" s="8"/>
      <c r="AE4845" s="9"/>
      <c r="AF4845" s="8"/>
      <c r="AG4845" s="8"/>
      <c r="AH4845" s="3"/>
      <c r="AI4845" s="8"/>
    </row>
    <row r="4846" spans="1:35" s="10" customFormat="1" ht="18.95" customHeight="1" x14ac:dyDescent="0.25">
      <c r="A4846" s="8"/>
      <c r="B4846" s="8"/>
      <c r="C4846" s="8"/>
      <c r="D4846" s="9"/>
      <c r="E4846" s="8"/>
      <c r="F4846" s="8"/>
      <c r="G4846" s="9"/>
      <c r="H4846" s="8"/>
      <c r="I4846" s="8"/>
      <c r="J4846" s="9"/>
      <c r="K4846" s="8"/>
      <c r="L4846" s="8"/>
      <c r="M4846" s="9"/>
      <c r="N4846" s="8"/>
      <c r="O4846" s="8"/>
      <c r="P4846" s="9"/>
      <c r="Q4846" s="8"/>
      <c r="R4846" s="8"/>
      <c r="S4846" s="9"/>
      <c r="T4846" s="8"/>
      <c r="U4846" s="8"/>
      <c r="V4846" s="9"/>
      <c r="W4846" s="8"/>
      <c r="X4846" s="8"/>
      <c r="Y4846" s="9"/>
      <c r="Z4846" s="8"/>
      <c r="AA4846" s="8"/>
      <c r="AB4846" s="9"/>
      <c r="AD4846" s="8"/>
      <c r="AE4846" s="9"/>
      <c r="AF4846" s="8"/>
      <c r="AG4846" s="8"/>
      <c r="AH4846" s="3"/>
      <c r="AI4846" s="8"/>
    </row>
    <row r="4847" spans="1:35" s="10" customFormat="1" ht="18.95" customHeight="1" x14ac:dyDescent="0.25">
      <c r="A4847" s="8"/>
      <c r="B4847" s="8"/>
      <c r="C4847" s="8"/>
      <c r="D4847" s="9"/>
      <c r="E4847" s="8"/>
      <c r="F4847" s="8"/>
      <c r="G4847" s="9"/>
      <c r="H4847" s="8"/>
      <c r="I4847" s="8"/>
      <c r="J4847" s="9"/>
      <c r="K4847" s="8"/>
      <c r="L4847" s="8"/>
      <c r="M4847" s="9"/>
      <c r="N4847" s="8"/>
      <c r="O4847" s="8"/>
      <c r="P4847" s="9"/>
      <c r="Q4847" s="8"/>
      <c r="R4847" s="8"/>
      <c r="S4847" s="9"/>
      <c r="T4847" s="8"/>
      <c r="U4847" s="8"/>
      <c r="V4847" s="9"/>
      <c r="W4847" s="8"/>
      <c r="X4847" s="8"/>
      <c r="Y4847" s="9"/>
      <c r="Z4847" s="8"/>
      <c r="AA4847" s="8"/>
      <c r="AB4847" s="9"/>
      <c r="AD4847" s="8"/>
      <c r="AE4847" s="9"/>
      <c r="AF4847" s="8"/>
      <c r="AG4847" s="8"/>
      <c r="AH4847" s="3"/>
      <c r="AI4847" s="8"/>
    </row>
    <row r="4848" spans="1:35" s="10" customFormat="1" ht="18.95" customHeight="1" x14ac:dyDescent="0.25">
      <c r="A4848" s="8"/>
      <c r="B4848" s="8"/>
      <c r="C4848" s="8"/>
      <c r="D4848" s="9"/>
      <c r="E4848" s="8"/>
      <c r="F4848" s="8"/>
      <c r="G4848" s="9"/>
      <c r="H4848" s="8"/>
      <c r="I4848" s="8"/>
      <c r="J4848" s="9"/>
      <c r="K4848" s="8"/>
      <c r="L4848" s="8"/>
      <c r="M4848" s="9"/>
      <c r="N4848" s="8"/>
      <c r="O4848" s="8"/>
      <c r="P4848" s="9"/>
      <c r="Q4848" s="8"/>
      <c r="R4848" s="8"/>
      <c r="S4848" s="9"/>
      <c r="T4848" s="8"/>
      <c r="U4848" s="8"/>
      <c r="V4848" s="9"/>
      <c r="W4848" s="8"/>
      <c r="X4848" s="8"/>
      <c r="Y4848" s="9"/>
      <c r="Z4848" s="8"/>
      <c r="AA4848" s="8"/>
      <c r="AB4848" s="9"/>
      <c r="AD4848" s="8"/>
      <c r="AE4848" s="9"/>
      <c r="AF4848" s="8"/>
      <c r="AG4848" s="8"/>
      <c r="AH4848" s="3"/>
      <c r="AI4848" s="8"/>
    </row>
    <row r="4849" spans="1:35" s="10" customFormat="1" ht="18.95" customHeight="1" x14ac:dyDescent="0.25">
      <c r="A4849" s="8"/>
      <c r="B4849" s="8"/>
      <c r="C4849" s="8"/>
      <c r="D4849" s="9"/>
      <c r="E4849" s="8"/>
      <c r="F4849" s="8"/>
      <c r="G4849" s="9"/>
      <c r="H4849" s="8"/>
      <c r="I4849" s="8"/>
      <c r="J4849" s="9"/>
      <c r="K4849" s="8"/>
      <c r="L4849" s="8"/>
      <c r="M4849" s="9"/>
      <c r="N4849" s="8"/>
      <c r="O4849" s="8"/>
      <c r="P4849" s="9"/>
      <c r="Q4849" s="8"/>
      <c r="R4849" s="8"/>
      <c r="S4849" s="9"/>
      <c r="T4849" s="8"/>
      <c r="U4849" s="8"/>
      <c r="V4849" s="9"/>
      <c r="W4849" s="8"/>
      <c r="X4849" s="8"/>
      <c r="Y4849" s="9"/>
      <c r="Z4849" s="8"/>
      <c r="AA4849" s="8"/>
      <c r="AB4849" s="9"/>
      <c r="AD4849" s="8"/>
      <c r="AE4849" s="9"/>
      <c r="AF4849" s="8"/>
      <c r="AG4849" s="8"/>
      <c r="AH4849" s="3"/>
      <c r="AI4849" s="8"/>
    </row>
    <row r="4850" spans="1:35" s="10" customFormat="1" ht="18.95" customHeight="1" x14ac:dyDescent="0.25">
      <c r="A4850" s="8"/>
      <c r="B4850" s="8"/>
      <c r="C4850" s="8"/>
      <c r="D4850" s="9"/>
      <c r="E4850" s="8"/>
      <c r="F4850" s="8"/>
      <c r="G4850" s="9"/>
      <c r="H4850" s="8"/>
      <c r="I4850" s="8"/>
      <c r="J4850" s="9"/>
      <c r="K4850" s="8"/>
      <c r="L4850" s="8"/>
      <c r="M4850" s="9"/>
      <c r="N4850" s="8"/>
      <c r="O4850" s="8"/>
      <c r="P4850" s="9"/>
      <c r="Q4850" s="8"/>
      <c r="R4850" s="8"/>
      <c r="S4850" s="9"/>
      <c r="T4850" s="8"/>
      <c r="U4850" s="8"/>
      <c r="V4850" s="9"/>
      <c r="W4850" s="8"/>
      <c r="X4850" s="8"/>
      <c r="Y4850" s="9"/>
      <c r="Z4850" s="8"/>
      <c r="AA4850" s="8"/>
      <c r="AB4850" s="9"/>
      <c r="AD4850" s="8"/>
      <c r="AE4850" s="9"/>
      <c r="AF4850" s="8"/>
      <c r="AG4850" s="8"/>
      <c r="AH4850" s="3"/>
      <c r="AI4850" s="8"/>
    </row>
    <row r="4851" spans="1:35" s="10" customFormat="1" ht="18.95" customHeight="1" x14ac:dyDescent="0.25">
      <c r="A4851" s="8"/>
      <c r="B4851" s="8"/>
      <c r="C4851" s="8"/>
      <c r="D4851" s="9"/>
      <c r="E4851" s="8"/>
      <c r="F4851" s="8"/>
      <c r="G4851" s="9"/>
      <c r="H4851" s="8"/>
      <c r="I4851" s="8"/>
      <c r="J4851" s="9"/>
      <c r="K4851" s="8"/>
      <c r="L4851" s="8"/>
      <c r="M4851" s="9"/>
      <c r="N4851" s="8"/>
      <c r="O4851" s="8"/>
      <c r="P4851" s="9"/>
      <c r="Q4851" s="8"/>
      <c r="R4851" s="8"/>
      <c r="S4851" s="9"/>
      <c r="T4851" s="8"/>
      <c r="U4851" s="8"/>
      <c r="V4851" s="9"/>
      <c r="W4851" s="8"/>
      <c r="X4851" s="8"/>
      <c r="Y4851" s="9"/>
      <c r="Z4851" s="8"/>
      <c r="AA4851" s="8"/>
      <c r="AB4851" s="9"/>
      <c r="AD4851" s="8"/>
      <c r="AE4851" s="9"/>
      <c r="AF4851" s="8"/>
      <c r="AG4851" s="8"/>
      <c r="AH4851" s="3"/>
      <c r="AI4851" s="8"/>
    </row>
    <row r="4852" spans="1:35" s="10" customFormat="1" ht="18.95" customHeight="1" x14ac:dyDescent="0.25">
      <c r="A4852" s="8"/>
      <c r="B4852" s="8"/>
      <c r="C4852" s="8"/>
      <c r="D4852" s="9"/>
      <c r="E4852" s="8"/>
      <c r="F4852" s="8"/>
      <c r="G4852" s="9"/>
      <c r="H4852" s="8"/>
      <c r="I4852" s="8"/>
      <c r="J4852" s="9"/>
      <c r="K4852" s="8"/>
      <c r="L4852" s="8"/>
      <c r="M4852" s="9"/>
      <c r="N4852" s="8"/>
      <c r="O4852" s="8"/>
      <c r="P4852" s="9"/>
      <c r="Q4852" s="8"/>
      <c r="R4852" s="8"/>
      <c r="S4852" s="9"/>
      <c r="T4852" s="8"/>
      <c r="U4852" s="8"/>
      <c r="V4852" s="9"/>
      <c r="W4852" s="8"/>
      <c r="X4852" s="8"/>
      <c r="Y4852" s="9"/>
      <c r="Z4852" s="8"/>
      <c r="AA4852" s="8"/>
      <c r="AB4852" s="9"/>
      <c r="AD4852" s="8"/>
      <c r="AE4852" s="9"/>
      <c r="AF4852" s="8"/>
      <c r="AG4852" s="8"/>
      <c r="AH4852" s="3"/>
      <c r="AI4852" s="8"/>
    </row>
    <row r="4853" spans="1:35" s="10" customFormat="1" ht="18.95" customHeight="1" x14ac:dyDescent="0.25">
      <c r="A4853" s="8"/>
      <c r="B4853" s="8"/>
      <c r="C4853" s="8"/>
      <c r="D4853" s="9"/>
      <c r="E4853" s="8"/>
      <c r="F4853" s="8"/>
      <c r="G4853" s="9"/>
      <c r="H4853" s="8"/>
      <c r="I4853" s="8"/>
      <c r="J4853" s="9"/>
      <c r="K4853" s="8"/>
      <c r="L4853" s="8"/>
      <c r="M4853" s="9"/>
      <c r="N4853" s="8"/>
      <c r="O4853" s="8"/>
      <c r="P4853" s="9"/>
      <c r="Q4853" s="8"/>
      <c r="R4853" s="8"/>
      <c r="S4853" s="9"/>
      <c r="T4853" s="8"/>
      <c r="U4853" s="8"/>
      <c r="V4853" s="9"/>
      <c r="W4853" s="8"/>
      <c r="X4853" s="8"/>
      <c r="Y4853" s="9"/>
      <c r="Z4853" s="8"/>
      <c r="AA4853" s="8"/>
      <c r="AB4853" s="9"/>
      <c r="AD4853" s="8"/>
      <c r="AE4853" s="9"/>
      <c r="AF4853" s="8"/>
      <c r="AG4853" s="8"/>
      <c r="AH4853" s="3"/>
      <c r="AI4853" s="8"/>
    </row>
    <row r="4854" spans="1:35" s="10" customFormat="1" ht="18.95" customHeight="1" x14ac:dyDescent="0.25">
      <c r="A4854" s="8"/>
      <c r="B4854" s="8"/>
      <c r="C4854" s="8"/>
      <c r="D4854" s="9"/>
      <c r="E4854" s="8"/>
      <c r="F4854" s="8"/>
      <c r="G4854" s="9"/>
      <c r="H4854" s="8"/>
      <c r="I4854" s="8"/>
      <c r="J4854" s="9"/>
      <c r="K4854" s="8"/>
      <c r="L4854" s="8"/>
      <c r="M4854" s="9"/>
      <c r="N4854" s="8"/>
      <c r="O4854" s="8"/>
      <c r="P4854" s="9"/>
      <c r="Q4854" s="8"/>
      <c r="R4854" s="8"/>
      <c r="S4854" s="9"/>
      <c r="T4854" s="8"/>
      <c r="U4854" s="8"/>
      <c r="V4854" s="9"/>
      <c r="W4854" s="8"/>
      <c r="X4854" s="8"/>
      <c r="Y4854" s="9"/>
      <c r="Z4854" s="8"/>
      <c r="AA4854" s="8"/>
      <c r="AB4854" s="9"/>
      <c r="AD4854" s="8"/>
      <c r="AE4854" s="9"/>
      <c r="AF4854" s="8"/>
      <c r="AG4854" s="8"/>
      <c r="AH4854" s="3"/>
      <c r="AI4854" s="8"/>
    </row>
    <row r="4855" spans="1:35" s="10" customFormat="1" ht="18.95" customHeight="1" x14ac:dyDescent="0.25">
      <c r="A4855" s="8"/>
      <c r="B4855" s="8"/>
      <c r="C4855" s="8"/>
      <c r="D4855" s="9"/>
      <c r="E4855" s="8"/>
      <c r="F4855" s="8"/>
      <c r="G4855" s="9"/>
      <c r="H4855" s="8"/>
      <c r="I4855" s="8"/>
      <c r="J4855" s="9"/>
      <c r="K4855" s="8"/>
      <c r="L4855" s="8"/>
      <c r="M4855" s="9"/>
      <c r="N4855" s="8"/>
      <c r="O4855" s="8"/>
      <c r="P4855" s="9"/>
      <c r="Q4855" s="8"/>
      <c r="R4855" s="8"/>
      <c r="S4855" s="9"/>
      <c r="T4855" s="8"/>
      <c r="U4855" s="8"/>
      <c r="V4855" s="9"/>
      <c r="W4855" s="8"/>
      <c r="X4855" s="8"/>
      <c r="Y4855" s="9"/>
      <c r="Z4855" s="8"/>
      <c r="AA4855" s="8"/>
      <c r="AB4855" s="9"/>
      <c r="AD4855" s="8"/>
      <c r="AE4855" s="9"/>
      <c r="AF4855" s="8"/>
      <c r="AG4855" s="8"/>
      <c r="AH4855" s="3"/>
      <c r="AI4855" s="8"/>
    </row>
    <row r="4856" spans="1:35" s="10" customFormat="1" ht="18.95" customHeight="1" x14ac:dyDescent="0.25">
      <c r="A4856" s="8"/>
      <c r="B4856" s="8"/>
      <c r="C4856" s="8"/>
      <c r="D4856" s="9"/>
      <c r="E4856" s="8"/>
      <c r="F4856" s="8"/>
      <c r="G4856" s="9"/>
      <c r="H4856" s="8"/>
      <c r="I4856" s="8"/>
      <c r="J4856" s="9"/>
      <c r="K4856" s="8"/>
      <c r="L4856" s="8"/>
      <c r="M4856" s="9"/>
      <c r="N4856" s="8"/>
      <c r="O4856" s="8"/>
      <c r="P4856" s="9"/>
      <c r="Q4856" s="8"/>
      <c r="R4856" s="8"/>
      <c r="S4856" s="9"/>
      <c r="T4856" s="8"/>
      <c r="U4856" s="8"/>
      <c r="V4856" s="9"/>
      <c r="W4856" s="8"/>
      <c r="X4856" s="8"/>
      <c r="Y4856" s="9"/>
      <c r="Z4856" s="8"/>
      <c r="AA4856" s="8"/>
      <c r="AB4856" s="9"/>
      <c r="AD4856" s="8"/>
      <c r="AE4856" s="9"/>
      <c r="AF4856" s="8"/>
      <c r="AG4856" s="8"/>
      <c r="AH4856" s="3"/>
      <c r="AI4856" s="8"/>
    </row>
    <row r="4857" spans="1:35" s="10" customFormat="1" ht="18.95" customHeight="1" x14ac:dyDescent="0.25">
      <c r="A4857" s="8"/>
      <c r="B4857" s="8"/>
      <c r="C4857" s="8"/>
      <c r="D4857" s="9"/>
      <c r="E4857" s="8"/>
      <c r="F4857" s="8"/>
      <c r="G4857" s="9"/>
      <c r="H4857" s="8"/>
      <c r="I4857" s="8"/>
      <c r="J4857" s="9"/>
      <c r="K4857" s="8"/>
      <c r="L4857" s="8"/>
      <c r="M4857" s="9"/>
      <c r="N4857" s="8"/>
      <c r="O4857" s="8"/>
      <c r="P4857" s="9"/>
      <c r="Q4857" s="8"/>
      <c r="R4857" s="8"/>
      <c r="S4857" s="9"/>
      <c r="T4857" s="8"/>
      <c r="U4857" s="8"/>
      <c r="V4857" s="9"/>
      <c r="W4857" s="8"/>
      <c r="X4857" s="8"/>
      <c r="Y4857" s="9"/>
      <c r="Z4857" s="8"/>
      <c r="AA4857" s="8"/>
      <c r="AB4857" s="9"/>
      <c r="AD4857" s="8"/>
      <c r="AE4857" s="9"/>
      <c r="AF4857" s="8"/>
      <c r="AG4857" s="8"/>
      <c r="AH4857" s="3"/>
      <c r="AI4857" s="8"/>
    </row>
    <row r="4858" spans="1:35" s="10" customFormat="1" ht="18.95" customHeight="1" x14ac:dyDescent="0.25">
      <c r="A4858" s="8"/>
      <c r="B4858" s="8"/>
      <c r="C4858" s="8"/>
      <c r="D4858" s="9"/>
      <c r="E4858" s="8"/>
      <c r="F4858" s="8"/>
      <c r="G4858" s="9"/>
      <c r="H4858" s="8"/>
      <c r="I4858" s="8"/>
      <c r="J4858" s="9"/>
      <c r="K4858" s="8"/>
      <c r="L4858" s="8"/>
      <c r="M4858" s="9"/>
      <c r="N4858" s="8"/>
      <c r="O4858" s="8"/>
      <c r="P4858" s="9"/>
      <c r="Q4858" s="8"/>
      <c r="R4858" s="8"/>
      <c r="S4858" s="9"/>
      <c r="T4858" s="8"/>
      <c r="U4858" s="8"/>
      <c r="V4858" s="9"/>
      <c r="W4858" s="8"/>
      <c r="X4858" s="8"/>
      <c r="Y4858" s="9"/>
      <c r="Z4858" s="8"/>
      <c r="AA4858" s="8"/>
      <c r="AB4858" s="9"/>
      <c r="AD4858" s="8"/>
      <c r="AE4858" s="9"/>
      <c r="AF4858" s="8"/>
      <c r="AG4858" s="8"/>
      <c r="AH4858" s="3"/>
      <c r="AI4858" s="8"/>
    </row>
    <row r="4859" spans="1:35" s="10" customFormat="1" ht="18.95" customHeight="1" x14ac:dyDescent="0.25">
      <c r="A4859" s="8"/>
      <c r="B4859" s="8"/>
      <c r="C4859" s="8"/>
      <c r="D4859" s="9"/>
      <c r="E4859" s="8"/>
      <c r="F4859" s="8"/>
      <c r="G4859" s="9"/>
      <c r="H4859" s="8"/>
      <c r="I4859" s="8"/>
      <c r="J4859" s="9"/>
      <c r="K4859" s="8"/>
      <c r="L4859" s="8"/>
      <c r="M4859" s="9"/>
      <c r="N4859" s="8"/>
      <c r="O4859" s="8"/>
      <c r="P4859" s="9"/>
      <c r="Q4859" s="8"/>
      <c r="R4859" s="8"/>
      <c r="S4859" s="9"/>
      <c r="T4859" s="8"/>
      <c r="U4859" s="8"/>
      <c r="V4859" s="9"/>
      <c r="W4859" s="8"/>
      <c r="X4859" s="8"/>
      <c r="Y4859" s="9"/>
      <c r="Z4859" s="8"/>
      <c r="AA4859" s="8"/>
      <c r="AB4859" s="9"/>
      <c r="AD4859" s="8"/>
      <c r="AE4859" s="9"/>
      <c r="AF4859" s="8"/>
      <c r="AG4859" s="8"/>
      <c r="AH4859" s="3"/>
      <c r="AI4859" s="8"/>
    </row>
    <row r="4860" spans="1:35" s="10" customFormat="1" ht="18.95" customHeight="1" x14ac:dyDescent="0.25">
      <c r="A4860" s="8"/>
      <c r="B4860" s="8"/>
      <c r="C4860" s="8"/>
      <c r="D4860" s="9"/>
      <c r="E4860" s="8"/>
      <c r="F4860" s="8"/>
      <c r="G4860" s="9"/>
      <c r="H4860" s="8"/>
      <c r="I4860" s="8"/>
      <c r="J4860" s="9"/>
      <c r="K4860" s="8"/>
      <c r="L4860" s="8"/>
      <c r="M4860" s="9"/>
      <c r="N4860" s="8"/>
      <c r="O4860" s="8"/>
      <c r="P4860" s="9"/>
      <c r="Q4860" s="8"/>
      <c r="R4860" s="8"/>
      <c r="S4860" s="9"/>
      <c r="T4860" s="8"/>
      <c r="U4860" s="8"/>
      <c r="V4860" s="9"/>
      <c r="W4860" s="8"/>
      <c r="X4860" s="8"/>
      <c r="Y4860" s="9"/>
      <c r="Z4860" s="8"/>
      <c r="AA4860" s="8"/>
      <c r="AB4860" s="9"/>
      <c r="AD4860" s="8"/>
      <c r="AE4860" s="9"/>
      <c r="AF4860" s="8"/>
      <c r="AG4860" s="8"/>
      <c r="AH4860" s="3"/>
      <c r="AI4860" s="8"/>
    </row>
    <row r="4861" spans="1:35" s="10" customFormat="1" ht="18.95" customHeight="1" x14ac:dyDescent="0.25">
      <c r="A4861" s="8"/>
      <c r="B4861" s="8"/>
      <c r="C4861" s="8"/>
      <c r="D4861" s="9"/>
      <c r="E4861" s="8"/>
      <c r="F4861" s="8"/>
      <c r="G4861" s="9"/>
      <c r="H4861" s="8"/>
      <c r="I4861" s="8"/>
      <c r="J4861" s="9"/>
      <c r="K4861" s="8"/>
      <c r="L4861" s="8"/>
      <c r="M4861" s="9"/>
      <c r="N4861" s="8"/>
      <c r="O4861" s="8"/>
      <c r="P4861" s="9"/>
      <c r="Q4861" s="8"/>
      <c r="R4861" s="8"/>
      <c r="S4861" s="9"/>
      <c r="T4861" s="8"/>
      <c r="U4861" s="8"/>
      <c r="V4861" s="9"/>
      <c r="W4861" s="8"/>
      <c r="X4861" s="8"/>
      <c r="Y4861" s="9"/>
      <c r="Z4861" s="8"/>
      <c r="AA4861" s="8"/>
      <c r="AB4861" s="9"/>
      <c r="AD4861" s="8"/>
      <c r="AE4861" s="9"/>
      <c r="AF4861" s="8"/>
      <c r="AG4861" s="8"/>
      <c r="AH4861" s="3"/>
      <c r="AI4861" s="8"/>
    </row>
    <row r="4862" spans="1:35" s="10" customFormat="1" ht="18.95" customHeight="1" x14ac:dyDescent="0.25">
      <c r="A4862" s="8"/>
      <c r="B4862" s="8"/>
      <c r="C4862" s="8"/>
      <c r="D4862" s="9"/>
      <c r="E4862" s="8"/>
      <c r="F4862" s="8"/>
      <c r="G4862" s="9"/>
      <c r="H4862" s="8"/>
      <c r="I4862" s="8"/>
      <c r="J4862" s="9"/>
      <c r="K4862" s="8"/>
      <c r="L4862" s="8"/>
      <c r="M4862" s="9"/>
      <c r="N4862" s="8"/>
      <c r="O4862" s="8"/>
      <c r="P4862" s="9"/>
      <c r="Q4862" s="8"/>
      <c r="R4862" s="8"/>
      <c r="S4862" s="9"/>
      <c r="T4862" s="8"/>
      <c r="U4862" s="8"/>
      <c r="V4862" s="9"/>
      <c r="W4862" s="8"/>
      <c r="X4862" s="8"/>
      <c r="Y4862" s="9"/>
      <c r="Z4862" s="8"/>
      <c r="AA4862" s="8"/>
      <c r="AB4862" s="9"/>
      <c r="AD4862" s="8"/>
      <c r="AE4862" s="9"/>
      <c r="AF4862" s="8"/>
      <c r="AG4862" s="8"/>
      <c r="AH4862" s="3"/>
      <c r="AI4862" s="8"/>
    </row>
    <row r="4863" spans="1:35" s="10" customFormat="1" ht="18.95" customHeight="1" x14ac:dyDescent="0.25">
      <c r="A4863" s="8"/>
      <c r="B4863" s="8"/>
      <c r="C4863" s="8"/>
      <c r="D4863" s="9"/>
      <c r="E4863" s="8"/>
      <c r="F4863" s="8"/>
      <c r="G4863" s="9"/>
      <c r="H4863" s="8"/>
      <c r="I4863" s="8"/>
      <c r="J4863" s="9"/>
      <c r="K4863" s="8"/>
      <c r="L4863" s="8"/>
      <c r="M4863" s="9"/>
      <c r="N4863" s="8"/>
      <c r="O4863" s="8"/>
      <c r="P4863" s="9"/>
      <c r="Q4863" s="8"/>
      <c r="R4863" s="8"/>
      <c r="S4863" s="9"/>
      <c r="T4863" s="8"/>
      <c r="U4863" s="8"/>
      <c r="V4863" s="9"/>
      <c r="W4863" s="8"/>
      <c r="X4863" s="8"/>
      <c r="Y4863" s="9"/>
      <c r="Z4863" s="8"/>
      <c r="AA4863" s="8"/>
      <c r="AB4863" s="9"/>
      <c r="AD4863" s="8"/>
      <c r="AE4863" s="9"/>
      <c r="AF4863" s="8"/>
      <c r="AG4863" s="8"/>
      <c r="AH4863" s="3"/>
      <c r="AI4863" s="8"/>
    </row>
    <row r="4864" spans="1:35" s="10" customFormat="1" ht="18.95" customHeight="1" x14ac:dyDescent="0.25">
      <c r="A4864" s="8"/>
      <c r="B4864" s="8"/>
      <c r="C4864" s="8"/>
      <c r="D4864" s="9"/>
      <c r="E4864" s="8"/>
      <c r="F4864" s="8"/>
      <c r="G4864" s="9"/>
      <c r="H4864" s="8"/>
      <c r="I4864" s="8"/>
      <c r="J4864" s="9"/>
      <c r="K4864" s="8"/>
      <c r="L4864" s="8"/>
      <c r="M4864" s="9"/>
      <c r="N4864" s="8"/>
      <c r="O4864" s="8"/>
      <c r="P4864" s="9"/>
      <c r="Q4864" s="8"/>
      <c r="R4864" s="8"/>
      <c r="S4864" s="9"/>
      <c r="T4864" s="8"/>
      <c r="U4864" s="8"/>
      <c r="V4864" s="9"/>
      <c r="W4864" s="8"/>
      <c r="X4864" s="8"/>
      <c r="Y4864" s="9"/>
      <c r="Z4864" s="8"/>
      <c r="AA4864" s="8"/>
      <c r="AB4864" s="9"/>
      <c r="AD4864" s="8"/>
      <c r="AE4864" s="9"/>
      <c r="AF4864" s="8"/>
      <c r="AG4864" s="8"/>
      <c r="AH4864" s="3"/>
      <c r="AI4864" s="8"/>
    </row>
    <row r="4865" spans="1:35" s="10" customFormat="1" ht="18.95" customHeight="1" x14ac:dyDescent="0.25">
      <c r="A4865" s="8"/>
      <c r="B4865" s="8"/>
      <c r="C4865" s="8"/>
      <c r="D4865" s="9"/>
      <c r="E4865" s="8"/>
      <c r="F4865" s="8"/>
      <c r="G4865" s="9"/>
      <c r="H4865" s="8"/>
      <c r="I4865" s="8"/>
      <c r="J4865" s="9"/>
      <c r="K4865" s="8"/>
      <c r="L4865" s="8"/>
      <c r="M4865" s="9"/>
      <c r="N4865" s="8"/>
      <c r="O4865" s="8"/>
      <c r="P4865" s="9"/>
      <c r="Q4865" s="8"/>
      <c r="R4865" s="8"/>
      <c r="S4865" s="9"/>
      <c r="T4865" s="8"/>
      <c r="U4865" s="8"/>
      <c r="V4865" s="9"/>
      <c r="W4865" s="8"/>
      <c r="X4865" s="8"/>
      <c r="Y4865" s="9"/>
      <c r="Z4865" s="8"/>
      <c r="AA4865" s="8"/>
      <c r="AB4865" s="9"/>
      <c r="AD4865" s="8"/>
      <c r="AE4865" s="9"/>
      <c r="AF4865" s="8"/>
      <c r="AG4865" s="8"/>
      <c r="AH4865" s="3"/>
      <c r="AI4865" s="8"/>
    </row>
    <row r="4866" spans="1:35" s="10" customFormat="1" ht="18.95" customHeight="1" x14ac:dyDescent="0.25">
      <c r="A4866" s="8"/>
      <c r="B4866" s="8"/>
      <c r="C4866" s="8"/>
      <c r="D4866" s="9"/>
      <c r="E4866" s="8"/>
      <c r="F4866" s="8"/>
      <c r="G4866" s="9"/>
      <c r="H4866" s="8"/>
      <c r="I4866" s="8"/>
      <c r="J4866" s="9"/>
      <c r="K4866" s="8"/>
      <c r="L4866" s="8"/>
      <c r="M4866" s="9"/>
      <c r="N4866" s="8"/>
      <c r="O4866" s="8"/>
      <c r="P4866" s="9"/>
      <c r="Q4866" s="8"/>
      <c r="R4866" s="8"/>
      <c r="S4866" s="9"/>
      <c r="T4866" s="8"/>
      <c r="U4866" s="8"/>
      <c r="V4866" s="9"/>
      <c r="W4866" s="8"/>
      <c r="X4866" s="8"/>
      <c r="Y4866" s="9"/>
      <c r="Z4866" s="8"/>
      <c r="AA4866" s="8"/>
      <c r="AB4866" s="9"/>
      <c r="AD4866" s="8"/>
      <c r="AE4866" s="9"/>
      <c r="AF4866" s="8"/>
      <c r="AG4866" s="8"/>
      <c r="AH4866" s="3"/>
      <c r="AI4866" s="8"/>
    </row>
    <row r="4867" spans="1:35" s="10" customFormat="1" ht="18.95" customHeight="1" x14ac:dyDescent="0.25">
      <c r="A4867" s="8"/>
      <c r="B4867" s="8"/>
      <c r="C4867" s="8"/>
      <c r="D4867" s="9"/>
      <c r="E4867" s="8"/>
      <c r="F4867" s="8"/>
      <c r="G4867" s="9"/>
      <c r="H4867" s="8"/>
      <c r="I4867" s="8"/>
      <c r="J4867" s="9"/>
      <c r="K4867" s="8"/>
      <c r="L4867" s="8"/>
      <c r="M4867" s="9"/>
      <c r="N4867" s="8"/>
      <c r="O4867" s="8"/>
      <c r="P4867" s="9"/>
      <c r="Q4867" s="8"/>
      <c r="R4867" s="8"/>
      <c r="S4867" s="9"/>
      <c r="T4867" s="8"/>
      <c r="U4867" s="8"/>
      <c r="V4867" s="9"/>
      <c r="W4867" s="8"/>
      <c r="X4867" s="8"/>
      <c r="Y4867" s="9"/>
      <c r="Z4867" s="8"/>
      <c r="AA4867" s="8"/>
      <c r="AB4867" s="9"/>
      <c r="AD4867" s="8"/>
      <c r="AE4867" s="9"/>
      <c r="AF4867" s="8"/>
      <c r="AG4867" s="8"/>
      <c r="AH4867" s="3"/>
      <c r="AI4867" s="8"/>
    </row>
    <row r="4868" spans="1:35" s="10" customFormat="1" ht="18.95" customHeight="1" x14ac:dyDescent="0.25">
      <c r="A4868" s="8"/>
      <c r="B4868" s="8"/>
      <c r="C4868" s="8"/>
      <c r="D4868" s="9"/>
      <c r="E4868" s="8"/>
      <c r="F4868" s="8"/>
      <c r="G4868" s="9"/>
      <c r="H4868" s="8"/>
      <c r="I4868" s="8"/>
      <c r="J4868" s="9"/>
      <c r="K4868" s="8"/>
      <c r="L4868" s="8"/>
      <c r="M4868" s="9"/>
      <c r="N4868" s="8"/>
      <c r="O4868" s="8"/>
      <c r="P4868" s="9"/>
      <c r="Q4868" s="8"/>
      <c r="R4868" s="8"/>
      <c r="S4868" s="9"/>
      <c r="T4868" s="8"/>
      <c r="U4868" s="8"/>
      <c r="V4868" s="9"/>
      <c r="W4868" s="8"/>
      <c r="X4868" s="8"/>
      <c r="Y4868" s="9"/>
      <c r="Z4868" s="8"/>
      <c r="AA4868" s="8"/>
      <c r="AB4868" s="9"/>
      <c r="AD4868" s="8"/>
      <c r="AE4868" s="9"/>
      <c r="AF4868" s="8"/>
      <c r="AG4868" s="8"/>
      <c r="AH4868" s="3"/>
      <c r="AI4868" s="8"/>
    </row>
    <row r="4869" spans="1:35" s="10" customFormat="1" ht="18.95" customHeight="1" x14ac:dyDescent="0.25">
      <c r="A4869" s="8"/>
      <c r="B4869" s="8"/>
      <c r="C4869" s="8"/>
      <c r="D4869" s="9"/>
      <c r="E4869" s="8"/>
      <c r="F4869" s="8"/>
      <c r="G4869" s="9"/>
      <c r="H4869" s="8"/>
      <c r="I4869" s="8"/>
      <c r="J4869" s="9"/>
      <c r="K4869" s="8"/>
      <c r="L4869" s="8"/>
      <c r="M4869" s="9"/>
      <c r="N4869" s="8"/>
      <c r="O4869" s="8"/>
      <c r="P4869" s="9"/>
      <c r="Q4869" s="8"/>
      <c r="R4869" s="8"/>
      <c r="S4869" s="9"/>
      <c r="T4869" s="8"/>
      <c r="U4869" s="8"/>
      <c r="V4869" s="9"/>
      <c r="W4869" s="8"/>
      <c r="X4869" s="8"/>
      <c r="Y4869" s="9"/>
      <c r="Z4869" s="8"/>
      <c r="AA4869" s="8"/>
      <c r="AB4869" s="9"/>
      <c r="AD4869" s="8"/>
      <c r="AE4869" s="9"/>
      <c r="AF4869" s="8"/>
      <c r="AG4869" s="8"/>
      <c r="AH4869" s="3"/>
      <c r="AI4869" s="8"/>
    </row>
    <row r="4870" spans="1:35" s="10" customFormat="1" ht="18.95" customHeight="1" x14ac:dyDescent="0.25">
      <c r="A4870" s="8"/>
      <c r="B4870" s="8"/>
      <c r="C4870" s="8"/>
      <c r="D4870" s="9"/>
      <c r="E4870" s="8"/>
      <c r="F4870" s="8"/>
      <c r="G4870" s="9"/>
      <c r="H4870" s="8"/>
      <c r="I4870" s="8"/>
      <c r="J4870" s="9"/>
      <c r="K4870" s="8"/>
      <c r="L4870" s="8"/>
      <c r="M4870" s="9"/>
      <c r="N4870" s="8"/>
      <c r="O4870" s="8"/>
      <c r="P4870" s="9"/>
      <c r="Q4870" s="8"/>
      <c r="R4870" s="8"/>
      <c r="S4870" s="9"/>
      <c r="T4870" s="8"/>
      <c r="U4870" s="8"/>
      <c r="V4870" s="9"/>
      <c r="W4870" s="8"/>
      <c r="X4870" s="8"/>
      <c r="Y4870" s="9"/>
      <c r="Z4870" s="8"/>
      <c r="AA4870" s="8"/>
      <c r="AB4870" s="9"/>
      <c r="AD4870" s="8"/>
      <c r="AE4870" s="9"/>
      <c r="AF4870" s="8"/>
      <c r="AG4870" s="8"/>
      <c r="AH4870" s="3"/>
      <c r="AI4870" s="8"/>
    </row>
    <row r="4871" spans="1:35" s="10" customFormat="1" ht="18.95" customHeight="1" x14ac:dyDescent="0.25">
      <c r="A4871" s="8"/>
      <c r="B4871" s="8"/>
      <c r="C4871" s="8"/>
      <c r="D4871" s="9"/>
      <c r="E4871" s="8"/>
      <c r="F4871" s="8"/>
      <c r="G4871" s="9"/>
      <c r="H4871" s="8"/>
      <c r="I4871" s="8"/>
      <c r="J4871" s="9"/>
      <c r="K4871" s="8"/>
      <c r="L4871" s="8"/>
      <c r="M4871" s="9"/>
      <c r="N4871" s="8"/>
      <c r="O4871" s="8"/>
      <c r="P4871" s="9"/>
      <c r="Q4871" s="8"/>
      <c r="R4871" s="8"/>
      <c r="S4871" s="9"/>
      <c r="T4871" s="8"/>
      <c r="U4871" s="8"/>
      <c r="V4871" s="9"/>
      <c r="W4871" s="8"/>
      <c r="X4871" s="8"/>
      <c r="Y4871" s="9"/>
      <c r="Z4871" s="8"/>
      <c r="AA4871" s="8"/>
      <c r="AB4871" s="9"/>
      <c r="AD4871" s="8"/>
      <c r="AE4871" s="9"/>
      <c r="AF4871" s="8"/>
      <c r="AG4871" s="8"/>
      <c r="AH4871" s="3"/>
      <c r="AI4871" s="8"/>
    </row>
    <row r="4872" spans="1:35" s="10" customFormat="1" ht="18.95" customHeight="1" x14ac:dyDescent="0.25">
      <c r="A4872" s="8"/>
      <c r="B4872" s="8"/>
      <c r="C4872" s="8"/>
      <c r="D4872" s="9"/>
      <c r="E4872" s="8"/>
      <c r="F4872" s="8"/>
      <c r="G4872" s="9"/>
      <c r="H4872" s="8"/>
      <c r="I4872" s="8"/>
      <c r="J4872" s="9"/>
      <c r="K4872" s="8"/>
      <c r="L4872" s="8"/>
      <c r="M4872" s="9"/>
      <c r="N4872" s="8"/>
      <c r="O4872" s="8"/>
      <c r="P4872" s="9"/>
      <c r="Q4872" s="8"/>
      <c r="R4872" s="8"/>
      <c r="S4872" s="9"/>
      <c r="T4872" s="8"/>
      <c r="U4872" s="8"/>
      <c r="V4872" s="9"/>
      <c r="W4872" s="8"/>
      <c r="X4872" s="8"/>
      <c r="Y4872" s="9"/>
      <c r="Z4872" s="8"/>
      <c r="AA4872" s="8"/>
      <c r="AB4872" s="9"/>
      <c r="AD4872" s="8"/>
      <c r="AE4872" s="9"/>
      <c r="AF4872" s="8"/>
      <c r="AG4872" s="8"/>
      <c r="AH4872" s="3"/>
      <c r="AI4872" s="8"/>
    </row>
    <row r="4873" spans="1:35" s="10" customFormat="1" ht="18.95" customHeight="1" x14ac:dyDescent="0.25">
      <c r="A4873" s="8"/>
      <c r="B4873" s="8"/>
      <c r="C4873" s="8"/>
      <c r="D4873" s="9"/>
      <c r="E4873" s="8"/>
      <c r="F4873" s="8"/>
      <c r="G4873" s="9"/>
      <c r="H4873" s="8"/>
      <c r="I4873" s="8"/>
      <c r="J4873" s="9"/>
      <c r="K4873" s="8"/>
      <c r="L4873" s="8"/>
      <c r="M4873" s="9"/>
      <c r="N4873" s="8"/>
      <c r="O4873" s="8"/>
      <c r="P4873" s="9"/>
      <c r="Q4873" s="8"/>
      <c r="R4873" s="8"/>
      <c r="S4873" s="9"/>
      <c r="T4873" s="8"/>
      <c r="U4873" s="8"/>
      <c r="V4873" s="9"/>
      <c r="W4873" s="8"/>
      <c r="X4873" s="8"/>
      <c r="Y4873" s="9"/>
      <c r="Z4873" s="8"/>
      <c r="AA4873" s="8"/>
      <c r="AB4873" s="9"/>
      <c r="AD4873" s="8"/>
      <c r="AE4873" s="9"/>
      <c r="AF4873" s="8"/>
      <c r="AG4873" s="8"/>
      <c r="AH4873" s="3"/>
      <c r="AI4873" s="8"/>
    </row>
    <row r="4874" spans="1:35" s="10" customFormat="1" ht="18.95" customHeight="1" x14ac:dyDescent="0.25">
      <c r="A4874" s="8"/>
      <c r="B4874" s="8"/>
      <c r="C4874" s="8"/>
      <c r="D4874" s="9"/>
      <c r="E4874" s="8"/>
      <c r="F4874" s="8"/>
      <c r="G4874" s="9"/>
      <c r="H4874" s="8"/>
      <c r="I4874" s="8"/>
      <c r="J4874" s="9"/>
      <c r="K4874" s="8"/>
      <c r="L4874" s="8"/>
      <c r="M4874" s="9"/>
      <c r="N4874" s="8"/>
      <c r="O4874" s="8"/>
      <c r="P4874" s="9"/>
      <c r="Q4874" s="8"/>
      <c r="R4874" s="8"/>
      <c r="S4874" s="9"/>
      <c r="T4874" s="8"/>
      <c r="U4874" s="8"/>
      <c r="V4874" s="9"/>
      <c r="W4874" s="8"/>
      <c r="X4874" s="8"/>
      <c r="Y4874" s="9"/>
      <c r="Z4874" s="8"/>
      <c r="AA4874" s="8"/>
      <c r="AB4874" s="9"/>
      <c r="AD4874" s="8"/>
      <c r="AE4874" s="9"/>
      <c r="AF4874" s="8"/>
      <c r="AG4874" s="8"/>
      <c r="AH4874" s="3"/>
      <c r="AI4874" s="8"/>
    </row>
    <row r="4875" spans="1:35" s="10" customFormat="1" ht="18.95" customHeight="1" x14ac:dyDescent="0.25">
      <c r="A4875" s="8"/>
      <c r="B4875" s="8"/>
      <c r="C4875" s="8"/>
      <c r="D4875" s="9"/>
      <c r="E4875" s="8"/>
      <c r="F4875" s="8"/>
      <c r="G4875" s="9"/>
      <c r="H4875" s="8"/>
      <c r="I4875" s="8"/>
      <c r="J4875" s="9"/>
      <c r="K4875" s="8"/>
      <c r="L4875" s="8"/>
      <c r="M4875" s="9"/>
      <c r="N4875" s="8"/>
      <c r="O4875" s="8"/>
      <c r="P4875" s="9"/>
      <c r="Q4875" s="8"/>
      <c r="R4875" s="8"/>
      <c r="S4875" s="9"/>
      <c r="T4875" s="8"/>
      <c r="U4875" s="8"/>
      <c r="V4875" s="9"/>
      <c r="W4875" s="8"/>
      <c r="X4875" s="8"/>
      <c r="Y4875" s="9"/>
      <c r="Z4875" s="8"/>
      <c r="AA4875" s="8"/>
      <c r="AB4875" s="9"/>
      <c r="AD4875" s="8"/>
      <c r="AE4875" s="9"/>
      <c r="AF4875" s="8"/>
      <c r="AG4875" s="8"/>
      <c r="AH4875" s="3"/>
      <c r="AI4875" s="8"/>
    </row>
    <row r="4876" spans="1:35" s="10" customFormat="1" ht="18.95" customHeight="1" x14ac:dyDescent="0.25">
      <c r="A4876" s="8"/>
      <c r="B4876" s="8"/>
      <c r="C4876" s="8"/>
      <c r="D4876" s="9"/>
      <c r="E4876" s="8"/>
      <c r="F4876" s="8"/>
      <c r="G4876" s="9"/>
      <c r="H4876" s="8"/>
      <c r="I4876" s="8"/>
      <c r="J4876" s="9"/>
      <c r="K4876" s="8"/>
      <c r="L4876" s="8"/>
      <c r="M4876" s="9"/>
      <c r="N4876" s="8"/>
      <c r="O4876" s="8"/>
      <c r="P4876" s="9"/>
      <c r="Q4876" s="8"/>
      <c r="R4876" s="8"/>
      <c r="S4876" s="9"/>
      <c r="T4876" s="8"/>
      <c r="U4876" s="8"/>
      <c r="V4876" s="9"/>
      <c r="W4876" s="8"/>
      <c r="X4876" s="8"/>
      <c r="Y4876" s="9"/>
      <c r="Z4876" s="8"/>
      <c r="AA4876" s="8"/>
      <c r="AB4876" s="9"/>
      <c r="AD4876" s="8"/>
      <c r="AE4876" s="9"/>
      <c r="AF4876" s="8"/>
      <c r="AG4876" s="8"/>
      <c r="AH4876" s="3"/>
      <c r="AI4876" s="8"/>
    </row>
    <row r="4877" spans="1:35" s="10" customFormat="1" ht="18.95" customHeight="1" x14ac:dyDescent="0.25">
      <c r="A4877" s="8"/>
      <c r="B4877" s="8"/>
      <c r="C4877" s="8"/>
      <c r="D4877" s="9"/>
      <c r="E4877" s="8"/>
      <c r="F4877" s="8"/>
      <c r="G4877" s="9"/>
      <c r="H4877" s="8"/>
      <c r="I4877" s="8"/>
      <c r="J4877" s="9"/>
      <c r="K4877" s="8"/>
      <c r="L4877" s="8"/>
      <c r="M4877" s="9"/>
      <c r="N4877" s="8"/>
      <c r="O4877" s="8"/>
      <c r="P4877" s="9"/>
      <c r="Q4877" s="8"/>
      <c r="R4877" s="8"/>
      <c r="S4877" s="9"/>
      <c r="T4877" s="8"/>
      <c r="U4877" s="8"/>
      <c r="V4877" s="9"/>
      <c r="W4877" s="8"/>
      <c r="X4877" s="8"/>
      <c r="Y4877" s="9"/>
      <c r="Z4877" s="8"/>
      <c r="AA4877" s="8"/>
      <c r="AB4877" s="9"/>
      <c r="AD4877" s="8"/>
      <c r="AE4877" s="9"/>
      <c r="AF4877" s="8"/>
      <c r="AG4877" s="8"/>
      <c r="AH4877" s="3"/>
      <c r="AI4877" s="8"/>
    </row>
    <row r="4878" spans="1:35" s="10" customFormat="1" ht="18.95" customHeight="1" x14ac:dyDescent="0.25">
      <c r="A4878" s="8"/>
      <c r="B4878" s="8"/>
      <c r="C4878" s="8"/>
      <c r="D4878" s="9"/>
      <c r="E4878" s="8"/>
      <c r="F4878" s="8"/>
      <c r="G4878" s="9"/>
      <c r="H4878" s="8"/>
      <c r="I4878" s="8"/>
      <c r="J4878" s="9"/>
      <c r="K4878" s="8"/>
      <c r="L4878" s="8"/>
      <c r="M4878" s="9"/>
      <c r="N4878" s="8"/>
      <c r="O4878" s="8"/>
      <c r="P4878" s="9"/>
      <c r="Q4878" s="8"/>
      <c r="R4878" s="8"/>
      <c r="S4878" s="9"/>
      <c r="T4878" s="8"/>
      <c r="U4878" s="8"/>
      <c r="V4878" s="9"/>
      <c r="W4878" s="8"/>
      <c r="X4878" s="8"/>
      <c r="Y4878" s="9"/>
      <c r="Z4878" s="8"/>
      <c r="AA4878" s="8"/>
      <c r="AB4878" s="9"/>
      <c r="AD4878" s="8"/>
      <c r="AE4878" s="9"/>
      <c r="AF4878" s="8"/>
      <c r="AG4878" s="8"/>
      <c r="AH4878" s="3"/>
      <c r="AI4878" s="8"/>
    </row>
    <row r="4879" spans="1:35" s="10" customFormat="1" ht="18.95" customHeight="1" x14ac:dyDescent="0.25">
      <c r="A4879" s="8"/>
      <c r="B4879" s="8"/>
      <c r="C4879" s="8"/>
      <c r="D4879" s="9"/>
      <c r="E4879" s="8"/>
      <c r="F4879" s="8"/>
      <c r="G4879" s="9"/>
      <c r="H4879" s="8"/>
      <c r="I4879" s="8"/>
      <c r="J4879" s="9"/>
      <c r="K4879" s="8"/>
      <c r="L4879" s="8"/>
      <c r="M4879" s="9"/>
      <c r="N4879" s="8"/>
      <c r="O4879" s="8"/>
      <c r="P4879" s="9"/>
      <c r="Q4879" s="8"/>
      <c r="R4879" s="8"/>
      <c r="S4879" s="9"/>
      <c r="T4879" s="8"/>
      <c r="U4879" s="8"/>
      <c r="V4879" s="9"/>
      <c r="W4879" s="8"/>
      <c r="X4879" s="8"/>
      <c r="Y4879" s="9"/>
      <c r="Z4879" s="8"/>
      <c r="AA4879" s="8"/>
      <c r="AB4879" s="9"/>
      <c r="AD4879" s="8"/>
      <c r="AE4879" s="9"/>
      <c r="AF4879" s="8"/>
      <c r="AG4879" s="8"/>
      <c r="AH4879" s="3"/>
      <c r="AI4879" s="8"/>
    </row>
    <row r="4880" spans="1:35" s="10" customFormat="1" ht="18.95" customHeight="1" x14ac:dyDescent="0.25">
      <c r="A4880" s="8"/>
      <c r="B4880" s="8"/>
      <c r="C4880" s="8"/>
      <c r="D4880" s="9"/>
      <c r="E4880" s="8"/>
      <c r="F4880" s="8"/>
      <c r="G4880" s="9"/>
      <c r="H4880" s="8"/>
      <c r="I4880" s="8"/>
      <c r="J4880" s="9"/>
      <c r="K4880" s="8"/>
      <c r="L4880" s="8"/>
      <c r="M4880" s="9"/>
      <c r="N4880" s="8"/>
      <c r="O4880" s="8"/>
      <c r="P4880" s="9"/>
      <c r="Q4880" s="8"/>
      <c r="R4880" s="8"/>
      <c r="S4880" s="9"/>
      <c r="T4880" s="8"/>
      <c r="U4880" s="8"/>
      <c r="V4880" s="9"/>
      <c r="W4880" s="8"/>
      <c r="X4880" s="8"/>
      <c r="Y4880" s="9"/>
      <c r="Z4880" s="8"/>
      <c r="AA4880" s="8"/>
      <c r="AB4880" s="9"/>
      <c r="AD4880" s="8"/>
      <c r="AE4880" s="9"/>
      <c r="AF4880" s="8"/>
      <c r="AG4880" s="8"/>
      <c r="AH4880" s="3"/>
      <c r="AI4880" s="8"/>
    </row>
    <row r="4881" spans="1:35" s="10" customFormat="1" ht="18.95" customHeight="1" x14ac:dyDescent="0.25">
      <c r="A4881" s="8"/>
      <c r="B4881" s="8"/>
      <c r="C4881" s="8"/>
      <c r="D4881" s="9"/>
      <c r="E4881" s="8"/>
      <c r="F4881" s="8"/>
      <c r="G4881" s="9"/>
      <c r="H4881" s="8"/>
      <c r="I4881" s="8"/>
      <c r="J4881" s="9"/>
      <c r="K4881" s="8"/>
      <c r="L4881" s="8"/>
      <c r="M4881" s="9"/>
      <c r="N4881" s="8"/>
      <c r="O4881" s="8"/>
      <c r="P4881" s="9"/>
      <c r="Q4881" s="8"/>
      <c r="R4881" s="8"/>
      <c r="S4881" s="9"/>
      <c r="T4881" s="8"/>
      <c r="U4881" s="8"/>
      <c r="V4881" s="9"/>
      <c r="W4881" s="8"/>
      <c r="X4881" s="8"/>
      <c r="Y4881" s="9"/>
      <c r="Z4881" s="8"/>
      <c r="AA4881" s="8"/>
      <c r="AB4881" s="9"/>
      <c r="AD4881" s="8"/>
      <c r="AE4881" s="9"/>
      <c r="AF4881" s="8"/>
      <c r="AG4881" s="8"/>
      <c r="AH4881" s="3"/>
      <c r="AI4881" s="8"/>
    </row>
    <row r="4882" spans="1:35" s="10" customFormat="1" ht="18.95" customHeight="1" x14ac:dyDescent="0.25">
      <c r="A4882" s="8"/>
      <c r="B4882" s="8"/>
      <c r="C4882" s="8"/>
      <c r="D4882" s="9"/>
      <c r="E4882" s="8"/>
      <c r="F4882" s="8"/>
      <c r="G4882" s="9"/>
      <c r="H4882" s="8"/>
      <c r="I4882" s="8"/>
      <c r="J4882" s="9"/>
      <c r="K4882" s="8"/>
      <c r="L4882" s="8"/>
      <c r="M4882" s="9"/>
      <c r="N4882" s="8"/>
      <c r="O4882" s="8"/>
      <c r="P4882" s="9"/>
      <c r="Q4882" s="8"/>
      <c r="R4882" s="8"/>
      <c r="S4882" s="9"/>
      <c r="T4882" s="8"/>
      <c r="U4882" s="8"/>
      <c r="V4882" s="9"/>
      <c r="W4882" s="8"/>
      <c r="X4882" s="8"/>
      <c r="Y4882" s="9"/>
      <c r="Z4882" s="8"/>
      <c r="AA4882" s="8"/>
      <c r="AB4882" s="9"/>
      <c r="AD4882" s="8"/>
      <c r="AE4882" s="9"/>
      <c r="AF4882" s="8"/>
      <c r="AG4882" s="8"/>
      <c r="AH4882" s="3"/>
      <c r="AI4882" s="8"/>
    </row>
    <row r="4883" spans="1:35" s="10" customFormat="1" ht="18.95" customHeight="1" x14ac:dyDescent="0.25">
      <c r="A4883" s="8"/>
      <c r="B4883" s="8"/>
      <c r="C4883" s="8"/>
      <c r="D4883" s="9"/>
      <c r="E4883" s="8"/>
      <c r="F4883" s="8"/>
      <c r="G4883" s="9"/>
      <c r="H4883" s="8"/>
      <c r="I4883" s="8"/>
      <c r="J4883" s="9"/>
      <c r="K4883" s="8"/>
      <c r="L4883" s="8"/>
      <c r="M4883" s="9"/>
      <c r="N4883" s="8"/>
      <c r="O4883" s="8"/>
      <c r="P4883" s="9"/>
      <c r="Q4883" s="8"/>
      <c r="R4883" s="8"/>
      <c r="S4883" s="9"/>
      <c r="T4883" s="8"/>
      <c r="U4883" s="8"/>
      <c r="V4883" s="9"/>
      <c r="W4883" s="8"/>
      <c r="X4883" s="8"/>
      <c r="Y4883" s="9"/>
      <c r="Z4883" s="8"/>
      <c r="AA4883" s="8"/>
      <c r="AB4883" s="9"/>
      <c r="AD4883" s="8"/>
      <c r="AE4883" s="9"/>
      <c r="AF4883" s="8"/>
      <c r="AG4883" s="8"/>
      <c r="AH4883" s="3"/>
      <c r="AI4883" s="8"/>
    </row>
    <row r="4884" spans="1:35" s="10" customFormat="1" ht="18.95" customHeight="1" x14ac:dyDescent="0.25">
      <c r="A4884" s="8"/>
      <c r="B4884" s="8"/>
      <c r="C4884" s="8"/>
      <c r="D4884" s="9"/>
      <c r="E4884" s="8"/>
      <c r="F4884" s="8"/>
      <c r="G4884" s="9"/>
      <c r="H4884" s="8"/>
      <c r="I4884" s="8"/>
      <c r="J4884" s="9"/>
      <c r="K4884" s="8"/>
      <c r="L4884" s="8"/>
      <c r="M4884" s="9"/>
      <c r="N4884" s="8"/>
      <c r="O4884" s="8"/>
      <c r="P4884" s="9"/>
      <c r="Q4884" s="8"/>
      <c r="R4884" s="8"/>
      <c r="S4884" s="9"/>
      <c r="T4884" s="8"/>
      <c r="U4884" s="8"/>
      <c r="V4884" s="9"/>
      <c r="W4884" s="8"/>
      <c r="X4884" s="8"/>
      <c r="Y4884" s="9"/>
      <c r="Z4884" s="8"/>
      <c r="AA4884" s="8"/>
      <c r="AB4884" s="9"/>
      <c r="AD4884" s="8"/>
      <c r="AE4884" s="9"/>
      <c r="AF4884" s="8"/>
      <c r="AG4884" s="8"/>
      <c r="AH4884" s="3"/>
      <c r="AI4884" s="8"/>
    </row>
    <row r="4885" spans="1:35" s="10" customFormat="1" ht="18.95" customHeight="1" x14ac:dyDescent="0.25">
      <c r="A4885" s="8"/>
      <c r="B4885" s="8"/>
      <c r="C4885" s="8"/>
      <c r="D4885" s="9"/>
      <c r="E4885" s="8"/>
      <c r="F4885" s="8"/>
      <c r="G4885" s="9"/>
      <c r="H4885" s="8"/>
      <c r="I4885" s="8"/>
      <c r="J4885" s="9"/>
      <c r="K4885" s="8"/>
      <c r="L4885" s="8"/>
      <c r="M4885" s="9"/>
      <c r="N4885" s="8"/>
      <c r="O4885" s="8"/>
      <c r="P4885" s="9"/>
      <c r="Q4885" s="8"/>
      <c r="R4885" s="8"/>
      <c r="S4885" s="9"/>
      <c r="T4885" s="8"/>
      <c r="U4885" s="8"/>
      <c r="V4885" s="9"/>
      <c r="W4885" s="8"/>
      <c r="X4885" s="8"/>
      <c r="Y4885" s="9"/>
      <c r="Z4885" s="8"/>
      <c r="AA4885" s="8"/>
      <c r="AB4885" s="9"/>
      <c r="AD4885" s="8"/>
      <c r="AE4885" s="9"/>
      <c r="AF4885" s="8"/>
      <c r="AG4885" s="8"/>
      <c r="AH4885" s="3"/>
      <c r="AI4885" s="8"/>
    </row>
    <row r="4886" spans="1:35" s="10" customFormat="1" ht="18.95" customHeight="1" x14ac:dyDescent="0.25">
      <c r="A4886" s="8"/>
      <c r="B4886" s="8"/>
      <c r="C4886" s="8"/>
      <c r="D4886" s="9"/>
      <c r="E4886" s="8"/>
      <c r="F4886" s="8"/>
      <c r="G4886" s="9"/>
      <c r="H4886" s="8"/>
      <c r="I4886" s="8"/>
      <c r="J4886" s="9"/>
      <c r="K4886" s="8"/>
      <c r="L4886" s="8"/>
      <c r="M4886" s="9"/>
      <c r="N4886" s="8"/>
      <c r="O4886" s="8"/>
      <c r="P4886" s="9"/>
      <c r="Q4886" s="8"/>
      <c r="R4886" s="8"/>
      <c r="S4886" s="9"/>
      <c r="T4886" s="8"/>
      <c r="U4886" s="8"/>
      <c r="V4886" s="9"/>
      <c r="W4886" s="8"/>
      <c r="X4886" s="8"/>
      <c r="Y4886" s="9"/>
      <c r="Z4886" s="8"/>
      <c r="AA4886" s="8"/>
      <c r="AB4886" s="9"/>
      <c r="AD4886" s="8"/>
      <c r="AE4886" s="9"/>
      <c r="AF4886" s="8"/>
      <c r="AG4886" s="8"/>
      <c r="AH4886" s="3"/>
      <c r="AI4886" s="8"/>
    </row>
    <row r="4887" spans="1:35" s="10" customFormat="1" ht="18.95" customHeight="1" x14ac:dyDescent="0.25">
      <c r="A4887" s="8"/>
      <c r="B4887" s="8"/>
      <c r="C4887" s="8"/>
      <c r="D4887" s="9"/>
      <c r="E4887" s="8"/>
      <c r="F4887" s="8"/>
      <c r="G4887" s="9"/>
      <c r="H4887" s="8"/>
      <c r="I4887" s="8"/>
      <c r="J4887" s="9"/>
      <c r="K4887" s="8"/>
      <c r="L4887" s="8"/>
      <c r="M4887" s="9"/>
      <c r="N4887" s="8"/>
      <c r="O4887" s="8"/>
      <c r="P4887" s="9"/>
      <c r="Q4887" s="8"/>
      <c r="R4887" s="8"/>
      <c r="S4887" s="9"/>
      <c r="T4887" s="8"/>
      <c r="U4887" s="8"/>
      <c r="V4887" s="9"/>
      <c r="W4887" s="8"/>
      <c r="X4887" s="8"/>
      <c r="Y4887" s="9"/>
      <c r="Z4887" s="8"/>
      <c r="AA4887" s="8"/>
      <c r="AB4887" s="9"/>
      <c r="AD4887" s="8"/>
      <c r="AE4887" s="9"/>
      <c r="AF4887" s="8"/>
      <c r="AG4887" s="8"/>
      <c r="AH4887" s="3"/>
      <c r="AI4887" s="8"/>
    </row>
    <row r="4888" spans="1:35" s="10" customFormat="1" ht="18.95" customHeight="1" x14ac:dyDescent="0.25">
      <c r="A4888" s="8"/>
      <c r="B4888" s="8"/>
      <c r="C4888" s="8"/>
      <c r="D4888" s="9"/>
      <c r="E4888" s="8"/>
      <c r="F4888" s="8"/>
      <c r="G4888" s="9"/>
      <c r="H4888" s="8"/>
      <c r="I4888" s="8"/>
      <c r="J4888" s="9"/>
      <c r="K4888" s="8"/>
      <c r="L4888" s="8"/>
      <c r="M4888" s="9"/>
      <c r="N4888" s="8"/>
      <c r="O4888" s="8"/>
      <c r="P4888" s="9"/>
      <c r="Q4888" s="8"/>
      <c r="R4888" s="8"/>
      <c r="S4888" s="9"/>
      <c r="T4888" s="8"/>
      <c r="U4888" s="8"/>
      <c r="V4888" s="9"/>
      <c r="W4888" s="8"/>
      <c r="X4888" s="8"/>
      <c r="Y4888" s="9"/>
      <c r="Z4888" s="8"/>
      <c r="AA4888" s="8"/>
      <c r="AB4888" s="9"/>
      <c r="AD4888" s="8"/>
      <c r="AE4888" s="9"/>
      <c r="AF4888" s="8"/>
      <c r="AG4888" s="8"/>
      <c r="AH4888" s="3"/>
      <c r="AI4888" s="8"/>
    </row>
    <row r="4889" spans="1:35" s="10" customFormat="1" ht="18.95" customHeight="1" x14ac:dyDescent="0.25">
      <c r="A4889" s="8"/>
      <c r="B4889" s="8"/>
      <c r="C4889" s="8"/>
      <c r="D4889" s="9"/>
      <c r="E4889" s="8"/>
      <c r="F4889" s="8"/>
      <c r="G4889" s="9"/>
      <c r="H4889" s="8"/>
      <c r="I4889" s="8"/>
      <c r="J4889" s="9"/>
      <c r="K4889" s="8"/>
      <c r="L4889" s="8"/>
      <c r="M4889" s="9"/>
      <c r="N4889" s="8"/>
      <c r="O4889" s="8"/>
      <c r="P4889" s="9"/>
      <c r="Q4889" s="8"/>
      <c r="R4889" s="8"/>
      <c r="S4889" s="9"/>
      <c r="T4889" s="8"/>
      <c r="U4889" s="8"/>
      <c r="V4889" s="9"/>
      <c r="W4889" s="8"/>
      <c r="X4889" s="8"/>
      <c r="Y4889" s="9"/>
      <c r="Z4889" s="8"/>
      <c r="AA4889" s="8"/>
      <c r="AB4889" s="9"/>
      <c r="AD4889" s="8"/>
      <c r="AE4889" s="9"/>
      <c r="AF4889" s="8"/>
      <c r="AG4889" s="8"/>
      <c r="AH4889" s="3"/>
      <c r="AI4889" s="8"/>
    </row>
    <row r="4890" spans="1:35" s="10" customFormat="1" ht="18.95" customHeight="1" x14ac:dyDescent="0.25">
      <c r="A4890" s="8"/>
      <c r="B4890" s="8"/>
      <c r="C4890" s="8"/>
      <c r="D4890" s="9"/>
      <c r="E4890" s="8"/>
      <c r="F4890" s="8"/>
      <c r="G4890" s="9"/>
      <c r="H4890" s="8"/>
      <c r="I4890" s="8"/>
      <c r="J4890" s="9"/>
      <c r="K4890" s="8"/>
      <c r="L4890" s="8"/>
      <c r="M4890" s="9"/>
      <c r="N4890" s="8"/>
      <c r="O4890" s="8"/>
      <c r="P4890" s="9"/>
      <c r="Q4890" s="8"/>
      <c r="R4890" s="8"/>
      <c r="S4890" s="9"/>
      <c r="T4890" s="8"/>
      <c r="U4890" s="8"/>
      <c r="V4890" s="9"/>
      <c r="W4890" s="8"/>
      <c r="X4890" s="8"/>
      <c r="Y4890" s="9"/>
      <c r="Z4890" s="8"/>
      <c r="AA4890" s="8"/>
      <c r="AB4890" s="9"/>
      <c r="AD4890" s="8"/>
      <c r="AE4890" s="9"/>
      <c r="AF4890" s="8"/>
      <c r="AG4890" s="8"/>
      <c r="AH4890" s="3"/>
      <c r="AI4890" s="8"/>
    </row>
    <row r="4891" spans="1:35" s="10" customFormat="1" ht="18.95" customHeight="1" x14ac:dyDescent="0.25">
      <c r="A4891" s="8"/>
      <c r="B4891" s="8"/>
      <c r="C4891" s="8"/>
      <c r="D4891" s="9"/>
      <c r="E4891" s="8"/>
      <c r="F4891" s="8"/>
      <c r="G4891" s="9"/>
      <c r="H4891" s="8"/>
      <c r="I4891" s="8"/>
      <c r="J4891" s="9"/>
      <c r="K4891" s="8"/>
      <c r="L4891" s="8"/>
      <c r="M4891" s="9"/>
      <c r="N4891" s="8"/>
      <c r="O4891" s="8"/>
      <c r="P4891" s="9"/>
      <c r="Q4891" s="8"/>
      <c r="R4891" s="8"/>
      <c r="S4891" s="9"/>
      <c r="T4891" s="8"/>
      <c r="U4891" s="8"/>
      <c r="V4891" s="9"/>
      <c r="W4891" s="8"/>
      <c r="X4891" s="8"/>
      <c r="Y4891" s="9"/>
      <c r="Z4891" s="8"/>
      <c r="AA4891" s="8"/>
      <c r="AB4891" s="9"/>
      <c r="AD4891" s="8"/>
      <c r="AE4891" s="9"/>
      <c r="AF4891" s="8"/>
      <c r="AG4891" s="8"/>
      <c r="AH4891" s="3"/>
      <c r="AI4891" s="8"/>
    </row>
    <row r="4892" spans="1:35" s="10" customFormat="1" ht="18.95" customHeight="1" x14ac:dyDescent="0.25">
      <c r="A4892" s="8"/>
      <c r="B4892" s="8"/>
      <c r="C4892" s="8"/>
      <c r="D4892" s="9"/>
      <c r="E4892" s="8"/>
      <c r="F4892" s="8"/>
      <c r="G4892" s="9"/>
      <c r="H4892" s="8"/>
      <c r="I4892" s="8"/>
      <c r="J4892" s="9"/>
      <c r="K4892" s="8"/>
      <c r="L4892" s="8"/>
      <c r="M4892" s="9"/>
      <c r="N4892" s="8"/>
      <c r="O4892" s="8"/>
      <c r="P4892" s="9"/>
      <c r="Q4892" s="8"/>
      <c r="R4892" s="8"/>
      <c r="S4892" s="9"/>
      <c r="T4892" s="8"/>
      <c r="U4892" s="8"/>
      <c r="V4892" s="9"/>
      <c r="W4892" s="8"/>
      <c r="X4892" s="8"/>
      <c r="Y4892" s="9"/>
      <c r="Z4892" s="8"/>
      <c r="AA4892" s="8"/>
      <c r="AB4892" s="9"/>
      <c r="AD4892" s="8"/>
      <c r="AE4892" s="9"/>
      <c r="AF4892" s="8"/>
      <c r="AG4892" s="8"/>
      <c r="AH4892" s="3"/>
      <c r="AI4892" s="8"/>
    </row>
    <row r="4893" spans="1:35" s="10" customFormat="1" ht="18.95" customHeight="1" x14ac:dyDescent="0.25">
      <c r="A4893" s="8"/>
      <c r="B4893" s="8"/>
      <c r="C4893" s="8"/>
      <c r="D4893" s="9"/>
      <c r="E4893" s="8"/>
      <c r="F4893" s="8"/>
      <c r="G4893" s="9"/>
      <c r="H4893" s="8"/>
      <c r="I4893" s="8"/>
      <c r="J4893" s="9"/>
      <c r="K4893" s="8"/>
      <c r="L4893" s="8"/>
      <c r="M4893" s="9"/>
      <c r="N4893" s="8"/>
      <c r="O4893" s="8"/>
      <c r="P4893" s="9"/>
      <c r="Q4893" s="8"/>
      <c r="R4893" s="8"/>
      <c r="S4893" s="9"/>
      <c r="T4893" s="8"/>
      <c r="U4893" s="8"/>
      <c r="V4893" s="9"/>
      <c r="W4893" s="8"/>
      <c r="X4893" s="8"/>
      <c r="Y4893" s="9"/>
      <c r="Z4893" s="8"/>
      <c r="AA4893" s="8"/>
      <c r="AB4893" s="9"/>
      <c r="AD4893" s="8"/>
      <c r="AE4893" s="9"/>
      <c r="AF4893" s="8"/>
      <c r="AG4893" s="8"/>
      <c r="AH4893" s="3"/>
      <c r="AI4893" s="8"/>
    </row>
    <row r="4894" spans="1:35" s="10" customFormat="1" ht="18.95" customHeight="1" x14ac:dyDescent="0.25">
      <c r="A4894" s="8"/>
      <c r="B4894" s="8"/>
      <c r="C4894" s="8"/>
      <c r="D4894" s="9"/>
      <c r="E4894" s="8"/>
      <c r="F4894" s="8"/>
      <c r="G4894" s="9"/>
      <c r="H4894" s="8"/>
      <c r="I4894" s="8"/>
      <c r="J4894" s="9"/>
      <c r="K4894" s="8"/>
      <c r="L4894" s="8"/>
      <c r="M4894" s="9"/>
      <c r="N4894" s="8"/>
      <c r="O4894" s="8"/>
      <c r="P4894" s="9"/>
      <c r="Q4894" s="8"/>
      <c r="R4894" s="8"/>
      <c r="S4894" s="9"/>
      <c r="T4894" s="8"/>
      <c r="U4894" s="8"/>
      <c r="V4894" s="9"/>
      <c r="W4894" s="8"/>
      <c r="X4894" s="8"/>
      <c r="Y4894" s="9"/>
      <c r="Z4894" s="8"/>
      <c r="AA4894" s="8"/>
      <c r="AB4894" s="9"/>
      <c r="AD4894" s="8"/>
      <c r="AE4894" s="9"/>
      <c r="AF4894" s="8"/>
      <c r="AG4894" s="8"/>
      <c r="AH4894" s="3"/>
      <c r="AI4894" s="8"/>
    </row>
    <row r="4895" spans="1:35" s="10" customFormat="1" ht="18.95" customHeight="1" x14ac:dyDescent="0.25">
      <c r="A4895" s="8"/>
      <c r="B4895" s="8"/>
      <c r="C4895" s="8"/>
      <c r="D4895" s="9"/>
      <c r="E4895" s="8"/>
      <c r="F4895" s="8"/>
      <c r="G4895" s="9"/>
      <c r="H4895" s="8"/>
      <c r="I4895" s="8"/>
      <c r="J4895" s="9"/>
      <c r="K4895" s="8"/>
      <c r="L4895" s="8"/>
      <c r="M4895" s="9"/>
      <c r="N4895" s="8"/>
      <c r="O4895" s="8"/>
      <c r="P4895" s="9"/>
      <c r="Q4895" s="8"/>
      <c r="R4895" s="8"/>
      <c r="S4895" s="9"/>
      <c r="T4895" s="8"/>
      <c r="U4895" s="8"/>
      <c r="V4895" s="9"/>
      <c r="W4895" s="8"/>
      <c r="X4895" s="8"/>
      <c r="Y4895" s="9"/>
      <c r="Z4895" s="8"/>
      <c r="AA4895" s="8"/>
      <c r="AB4895" s="9"/>
      <c r="AD4895" s="8"/>
      <c r="AE4895" s="9"/>
      <c r="AF4895" s="8"/>
      <c r="AG4895" s="8"/>
      <c r="AH4895" s="3"/>
      <c r="AI4895" s="8"/>
    </row>
    <row r="4896" spans="1:35" s="10" customFormat="1" ht="18.95" customHeight="1" x14ac:dyDescent="0.25">
      <c r="A4896" s="8"/>
      <c r="B4896" s="8"/>
      <c r="C4896" s="8"/>
      <c r="D4896" s="9"/>
      <c r="E4896" s="8"/>
      <c r="F4896" s="8"/>
      <c r="G4896" s="9"/>
      <c r="H4896" s="8"/>
      <c r="I4896" s="8"/>
      <c r="J4896" s="9"/>
      <c r="K4896" s="8"/>
      <c r="L4896" s="8"/>
      <c r="M4896" s="9"/>
      <c r="N4896" s="8"/>
      <c r="O4896" s="8"/>
      <c r="P4896" s="9"/>
      <c r="Q4896" s="8"/>
      <c r="R4896" s="8"/>
      <c r="S4896" s="9"/>
      <c r="T4896" s="8"/>
      <c r="U4896" s="8"/>
      <c r="V4896" s="9"/>
      <c r="W4896" s="8"/>
      <c r="X4896" s="8"/>
      <c r="Y4896" s="9"/>
      <c r="Z4896" s="8"/>
      <c r="AA4896" s="8"/>
      <c r="AB4896" s="9"/>
      <c r="AD4896" s="8"/>
      <c r="AE4896" s="9"/>
      <c r="AF4896" s="8"/>
      <c r="AG4896" s="8"/>
      <c r="AH4896" s="3"/>
      <c r="AI4896" s="8"/>
    </row>
    <row r="4897" spans="1:35" s="10" customFormat="1" ht="18.95" customHeight="1" x14ac:dyDescent="0.25">
      <c r="A4897" s="8"/>
      <c r="B4897" s="8"/>
      <c r="C4897" s="8"/>
      <c r="D4897" s="9"/>
      <c r="E4897" s="8"/>
      <c r="F4897" s="8"/>
      <c r="G4897" s="9"/>
      <c r="H4897" s="8"/>
      <c r="I4897" s="8"/>
      <c r="J4897" s="9"/>
      <c r="K4897" s="8"/>
      <c r="L4897" s="8"/>
      <c r="M4897" s="9"/>
      <c r="N4897" s="8"/>
      <c r="O4897" s="8"/>
      <c r="P4897" s="9"/>
      <c r="Q4897" s="8"/>
      <c r="R4897" s="8"/>
      <c r="S4897" s="9"/>
      <c r="T4897" s="8"/>
      <c r="U4897" s="8"/>
      <c r="V4897" s="9"/>
      <c r="W4897" s="8"/>
      <c r="X4897" s="8"/>
      <c r="Y4897" s="9"/>
      <c r="Z4897" s="8"/>
      <c r="AA4897" s="8"/>
      <c r="AB4897" s="9"/>
      <c r="AD4897" s="8"/>
      <c r="AE4897" s="9"/>
      <c r="AF4897" s="8"/>
      <c r="AG4897" s="8"/>
      <c r="AH4897" s="3"/>
      <c r="AI4897" s="8"/>
    </row>
    <row r="4898" spans="1:35" s="10" customFormat="1" ht="18.95" customHeight="1" x14ac:dyDescent="0.25">
      <c r="A4898" s="8"/>
      <c r="B4898" s="8"/>
      <c r="C4898" s="8"/>
      <c r="D4898" s="9"/>
      <c r="E4898" s="8"/>
      <c r="F4898" s="8"/>
      <c r="G4898" s="9"/>
      <c r="H4898" s="8"/>
      <c r="I4898" s="8"/>
      <c r="J4898" s="9"/>
      <c r="K4898" s="8"/>
      <c r="L4898" s="8"/>
      <c r="M4898" s="9"/>
      <c r="N4898" s="8"/>
      <c r="O4898" s="8"/>
      <c r="P4898" s="9"/>
      <c r="Q4898" s="8"/>
      <c r="R4898" s="8"/>
      <c r="S4898" s="9"/>
      <c r="T4898" s="8"/>
      <c r="U4898" s="8"/>
      <c r="V4898" s="9"/>
      <c r="W4898" s="8"/>
      <c r="X4898" s="8"/>
      <c r="Y4898" s="9"/>
      <c r="Z4898" s="8"/>
      <c r="AA4898" s="8"/>
      <c r="AB4898" s="9"/>
      <c r="AD4898" s="8"/>
      <c r="AE4898" s="9"/>
      <c r="AF4898" s="8"/>
      <c r="AG4898" s="8"/>
      <c r="AH4898" s="3"/>
      <c r="AI4898" s="8"/>
    </row>
    <row r="4899" spans="1:35" s="10" customFormat="1" ht="18.95" customHeight="1" x14ac:dyDescent="0.25">
      <c r="A4899" s="8"/>
      <c r="B4899" s="8"/>
      <c r="C4899" s="8"/>
      <c r="D4899" s="9"/>
      <c r="E4899" s="8"/>
      <c r="F4899" s="8"/>
      <c r="G4899" s="9"/>
      <c r="H4899" s="8"/>
      <c r="I4899" s="8"/>
      <c r="J4899" s="9"/>
      <c r="K4899" s="8"/>
      <c r="L4899" s="8"/>
      <c r="M4899" s="9"/>
      <c r="N4899" s="8"/>
      <c r="O4899" s="8"/>
      <c r="P4899" s="9"/>
      <c r="Q4899" s="8"/>
      <c r="R4899" s="8"/>
      <c r="S4899" s="9"/>
      <c r="T4899" s="8"/>
      <c r="U4899" s="8"/>
      <c r="V4899" s="9"/>
      <c r="W4899" s="8"/>
      <c r="X4899" s="8"/>
      <c r="Y4899" s="9"/>
      <c r="Z4899" s="8"/>
      <c r="AA4899" s="8"/>
      <c r="AB4899" s="9"/>
      <c r="AD4899" s="8"/>
      <c r="AE4899" s="9"/>
      <c r="AF4899" s="8"/>
      <c r="AG4899" s="8"/>
      <c r="AH4899" s="3"/>
      <c r="AI4899" s="8"/>
    </row>
    <row r="4900" spans="1:35" s="10" customFormat="1" ht="18.95" customHeight="1" x14ac:dyDescent="0.25">
      <c r="A4900" s="8"/>
      <c r="B4900" s="8"/>
      <c r="C4900" s="8"/>
      <c r="D4900" s="9"/>
      <c r="E4900" s="8"/>
      <c r="F4900" s="8"/>
      <c r="G4900" s="9"/>
      <c r="H4900" s="8"/>
      <c r="I4900" s="8"/>
      <c r="J4900" s="9"/>
      <c r="K4900" s="8"/>
      <c r="L4900" s="8"/>
      <c r="M4900" s="9"/>
      <c r="N4900" s="8"/>
      <c r="O4900" s="8"/>
      <c r="P4900" s="9"/>
      <c r="Q4900" s="8"/>
      <c r="R4900" s="8"/>
      <c r="S4900" s="9"/>
      <c r="T4900" s="8"/>
      <c r="U4900" s="8"/>
      <c r="V4900" s="9"/>
      <c r="W4900" s="8"/>
      <c r="X4900" s="8"/>
      <c r="Y4900" s="9"/>
      <c r="Z4900" s="8"/>
      <c r="AA4900" s="8"/>
      <c r="AB4900" s="9"/>
      <c r="AD4900" s="8"/>
      <c r="AE4900" s="9"/>
      <c r="AF4900" s="8"/>
      <c r="AG4900" s="8"/>
      <c r="AH4900" s="3"/>
      <c r="AI4900" s="8"/>
    </row>
    <row r="4901" spans="1:35" s="10" customFormat="1" ht="18.95" customHeight="1" x14ac:dyDescent="0.25">
      <c r="A4901" s="8"/>
      <c r="B4901" s="8"/>
      <c r="C4901" s="8"/>
      <c r="D4901" s="9"/>
      <c r="E4901" s="8"/>
      <c r="F4901" s="8"/>
      <c r="G4901" s="9"/>
      <c r="H4901" s="8"/>
      <c r="I4901" s="8"/>
      <c r="J4901" s="9"/>
      <c r="K4901" s="8"/>
      <c r="L4901" s="8"/>
      <c r="M4901" s="9"/>
      <c r="N4901" s="8"/>
      <c r="O4901" s="8"/>
      <c r="P4901" s="9"/>
      <c r="Q4901" s="8"/>
      <c r="R4901" s="8"/>
      <c r="S4901" s="9"/>
      <c r="T4901" s="8"/>
      <c r="U4901" s="8"/>
      <c r="V4901" s="9"/>
      <c r="W4901" s="8"/>
      <c r="X4901" s="8"/>
      <c r="Y4901" s="9"/>
      <c r="Z4901" s="8"/>
      <c r="AA4901" s="8"/>
      <c r="AB4901" s="9"/>
      <c r="AD4901" s="8"/>
      <c r="AE4901" s="9"/>
      <c r="AF4901" s="8"/>
      <c r="AG4901" s="8"/>
      <c r="AH4901" s="3"/>
      <c r="AI4901" s="8"/>
    </row>
    <row r="4902" spans="1:35" s="10" customFormat="1" ht="18.95" customHeight="1" x14ac:dyDescent="0.25">
      <c r="A4902" s="8"/>
      <c r="B4902" s="8"/>
      <c r="C4902" s="8"/>
      <c r="D4902" s="9"/>
      <c r="E4902" s="8"/>
      <c r="F4902" s="8"/>
      <c r="G4902" s="9"/>
      <c r="H4902" s="8"/>
      <c r="I4902" s="8"/>
      <c r="J4902" s="9"/>
      <c r="K4902" s="8"/>
      <c r="L4902" s="8"/>
      <c r="M4902" s="9"/>
      <c r="N4902" s="8"/>
      <c r="O4902" s="8"/>
      <c r="P4902" s="9"/>
      <c r="Q4902" s="8"/>
      <c r="R4902" s="8"/>
      <c r="S4902" s="9"/>
      <c r="T4902" s="8"/>
      <c r="U4902" s="8"/>
      <c r="V4902" s="9"/>
      <c r="W4902" s="8"/>
      <c r="X4902" s="8"/>
      <c r="Y4902" s="9"/>
      <c r="Z4902" s="8"/>
      <c r="AA4902" s="8"/>
      <c r="AB4902" s="9"/>
      <c r="AD4902" s="8"/>
      <c r="AE4902" s="9"/>
      <c r="AF4902" s="8"/>
      <c r="AG4902" s="8"/>
      <c r="AH4902" s="3"/>
      <c r="AI4902" s="8"/>
    </row>
    <row r="4903" spans="1:35" s="10" customFormat="1" ht="18.95" customHeight="1" x14ac:dyDescent="0.25">
      <c r="A4903" s="8"/>
      <c r="B4903" s="8"/>
      <c r="C4903" s="8"/>
      <c r="D4903" s="9"/>
      <c r="E4903" s="8"/>
      <c r="F4903" s="8"/>
      <c r="G4903" s="9"/>
      <c r="H4903" s="8"/>
      <c r="I4903" s="8"/>
      <c r="J4903" s="9"/>
      <c r="K4903" s="8"/>
      <c r="L4903" s="8"/>
      <c r="M4903" s="9"/>
      <c r="N4903" s="8"/>
      <c r="O4903" s="8"/>
      <c r="P4903" s="9"/>
      <c r="Q4903" s="8"/>
      <c r="R4903" s="8"/>
      <c r="S4903" s="9"/>
      <c r="T4903" s="8"/>
      <c r="U4903" s="8"/>
      <c r="V4903" s="9"/>
      <c r="W4903" s="8"/>
      <c r="X4903" s="8"/>
      <c r="Y4903" s="9"/>
      <c r="Z4903" s="8"/>
      <c r="AA4903" s="8"/>
      <c r="AB4903" s="9"/>
      <c r="AD4903" s="8"/>
      <c r="AE4903" s="9"/>
      <c r="AF4903" s="8"/>
      <c r="AG4903" s="8"/>
      <c r="AH4903" s="3"/>
      <c r="AI4903" s="8"/>
    </row>
    <row r="4904" spans="1:35" s="10" customFormat="1" ht="18.95" customHeight="1" x14ac:dyDescent="0.25">
      <c r="A4904" s="8"/>
      <c r="B4904" s="8"/>
      <c r="C4904" s="8"/>
      <c r="D4904" s="9"/>
      <c r="E4904" s="8"/>
      <c r="F4904" s="8"/>
      <c r="G4904" s="9"/>
      <c r="H4904" s="8"/>
      <c r="I4904" s="8"/>
      <c r="J4904" s="9"/>
      <c r="K4904" s="8"/>
      <c r="L4904" s="8"/>
      <c r="M4904" s="9"/>
      <c r="N4904" s="8"/>
      <c r="O4904" s="8"/>
      <c r="P4904" s="9"/>
      <c r="Q4904" s="8"/>
      <c r="R4904" s="8"/>
      <c r="S4904" s="9"/>
      <c r="T4904" s="8"/>
      <c r="U4904" s="8"/>
      <c r="V4904" s="9"/>
      <c r="W4904" s="8"/>
      <c r="X4904" s="8"/>
      <c r="Y4904" s="9"/>
      <c r="Z4904" s="8"/>
      <c r="AA4904" s="8"/>
      <c r="AB4904" s="9"/>
      <c r="AD4904" s="8"/>
      <c r="AE4904" s="9"/>
      <c r="AF4904" s="8"/>
      <c r="AG4904" s="8"/>
      <c r="AH4904" s="3"/>
      <c r="AI4904" s="8"/>
    </row>
    <row r="4905" spans="1:35" s="10" customFormat="1" ht="18.95" customHeight="1" x14ac:dyDescent="0.25">
      <c r="A4905" s="8"/>
      <c r="B4905" s="8"/>
      <c r="C4905" s="8"/>
      <c r="D4905" s="9"/>
      <c r="E4905" s="8"/>
      <c r="F4905" s="8"/>
      <c r="G4905" s="9"/>
      <c r="H4905" s="8"/>
      <c r="I4905" s="8"/>
      <c r="J4905" s="9"/>
      <c r="K4905" s="8"/>
      <c r="L4905" s="8"/>
      <c r="M4905" s="9"/>
      <c r="N4905" s="8"/>
      <c r="O4905" s="8"/>
      <c r="P4905" s="9"/>
      <c r="Q4905" s="8"/>
      <c r="R4905" s="8"/>
      <c r="S4905" s="9"/>
      <c r="T4905" s="8"/>
      <c r="U4905" s="8"/>
      <c r="V4905" s="9"/>
      <c r="W4905" s="8"/>
      <c r="X4905" s="8"/>
      <c r="Y4905" s="9"/>
      <c r="Z4905" s="8"/>
      <c r="AA4905" s="8"/>
      <c r="AB4905" s="9"/>
      <c r="AD4905" s="8"/>
      <c r="AE4905" s="9"/>
      <c r="AF4905" s="8"/>
      <c r="AG4905" s="8"/>
      <c r="AH4905" s="3"/>
      <c r="AI4905" s="8"/>
    </row>
    <row r="4906" spans="1:35" s="10" customFormat="1" ht="18.95" customHeight="1" x14ac:dyDescent="0.25">
      <c r="A4906" s="8"/>
      <c r="B4906" s="8"/>
      <c r="C4906" s="8"/>
      <c r="D4906" s="9"/>
      <c r="E4906" s="8"/>
      <c r="F4906" s="8"/>
      <c r="G4906" s="9"/>
      <c r="H4906" s="8"/>
      <c r="I4906" s="8"/>
      <c r="J4906" s="9"/>
      <c r="K4906" s="8"/>
      <c r="L4906" s="8"/>
      <c r="M4906" s="9"/>
      <c r="N4906" s="8"/>
      <c r="O4906" s="8"/>
      <c r="P4906" s="9"/>
      <c r="Q4906" s="8"/>
      <c r="R4906" s="8"/>
      <c r="S4906" s="9"/>
      <c r="T4906" s="8"/>
      <c r="U4906" s="8"/>
      <c r="V4906" s="9"/>
      <c r="W4906" s="8"/>
      <c r="X4906" s="8"/>
      <c r="Y4906" s="9"/>
      <c r="Z4906" s="8"/>
      <c r="AA4906" s="8"/>
      <c r="AB4906" s="9"/>
      <c r="AD4906" s="8"/>
      <c r="AE4906" s="9"/>
      <c r="AF4906" s="8"/>
      <c r="AG4906" s="8"/>
      <c r="AH4906" s="3"/>
      <c r="AI4906" s="8"/>
    </row>
    <row r="4907" spans="1:35" s="10" customFormat="1" ht="18.95" customHeight="1" x14ac:dyDescent="0.25">
      <c r="A4907" s="8"/>
      <c r="B4907" s="8"/>
      <c r="C4907" s="8"/>
      <c r="D4907" s="9"/>
      <c r="E4907" s="8"/>
      <c r="F4907" s="8"/>
      <c r="G4907" s="9"/>
      <c r="H4907" s="8"/>
      <c r="I4907" s="8"/>
      <c r="J4907" s="9"/>
      <c r="K4907" s="8"/>
      <c r="L4907" s="8"/>
      <c r="M4907" s="9"/>
      <c r="N4907" s="8"/>
      <c r="O4907" s="8"/>
      <c r="P4907" s="9"/>
      <c r="Q4907" s="8"/>
      <c r="R4907" s="8"/>
      <c r="S4907" s="9"/>
      <c r="T4907" s="8"/>
      <c r="U4907" s="8"/>
      <c r="V4907" s="9"/>
      <c r="W4907" s="8"/>
      <c r="X4907" s="8"/>
      <c r="Y4907" s="9"/>
      <c r="Z4907" s="8"/>
      <c r="AA4907" s="8"/>
      <c r="AB4907" s="9"/>
      <c r="AD4907" s="8"/>
      <c r="AE4907" s="9"/>
      <c r="AF4907" s="8"/>
      <c r="AG4907" s="8"/>
      <c r="AH4907" s="3"/>
      <c r="AI4907" s="8"/>
    </row>
    <row r="4908" spans="1:35" s="10" customFormat="1" ht="18.95" customHeight="1" x14ac:dyDescent="0.25">
      <c r="A4908" s="8"/>
      <c r="B4908" s="8"/>
      <c r="C4908" s="8"/>
      <c r="D4908" s="9"/>
      <c r="E4908" s="8"/>
      <c r="F4908" s="8"/>
      <c r="G4908" s="9"/>
      <c r="H4908" s="8"/>
      <c r="I4908" s="8"/>
      <c r="J4908" s="9"/>
      <c r="K4908" s="8"/>
      <c r="L4908" s="8"/>
      <c r="M4908" s="9"/>
      <c r="N4908" s="8"/>
      <c r="O4908" s="8"/>
      <c r="P4908" s="9"/>
      <c r="Q4908" s="8"/>
      <c r="R4908" s="8"/>
      <c r="S4908" s="9"/>
      <c r="T4908" s="8"/>
      <c r="U4908" s="8"/>
      <c r="V4908" s="9"/>
      <c r="W4908" s="8"/>
      <c r="X4908" s="8"/>
      <c r="Y4908" s="9"/>
      <c r="Z4908" s="8"/>
      <c r="AA4908" s="8"/>
      <c r="AB4908" s="9"/>
      <c r="AD4908" s="8"/>
      <c r="AE4908" s="9"/>
      <c r="AF4908" s="8"/>
      <c r="AG4908" s="8"/>
      <c r="AH4908" s="3"/>
      <c r="AI4908" s="8"/>
    </row>
    <row r="4909" spans="1:35" s="10" customFormat="1" ht="18.95" customHeight="1" x14ac:dyDescent="0.25">
      <c r="A4909" s="8"/>
      <c r="B4909" s="8"/>
      <c r="C4909" s="8"/>
      <c r="D4909" s="9"/>
      <c r="E4909" s="8"/>
      <c r="F4909" s="8"/>
      <c r="G4909" s="9"/>
      <c r="H4909" s="8"/>
      <c r="I4909" s="8"/>
      <c r="J4909" s="9"/>
      <c r="K4909" s="8"/>
      <c r="L4909" s="8"/>
      <c r="M4909" s="9"/>
      <c r="N4909" s="8"/>
      <c r="O4909" s="8"/>
      <c r="P4909" s="9"/>
      <c r="Q4909" s="8"/>
      <c r="R4909" s="8"/>
      <c r="S4909" s="9"/>
      <c r="T4909" s="8"/>
      <c r="U4909" s="8"/>
      <c r="V4909" s="9"/>
      <c r="W4909" s="8"/>
      <c r="X4909" s="8"/>
      <c r="Y4909" s="9"/>
      <c r="Z4909" s="8"/>
      <c r="AA4909" s="8"/>
      <c r="AB4909" s="9"/>
      <c r="AD4909" s="8"/>
      <c r="AE4909" s="9"/>
      <c r="AF4909" s="8"/>
      <c r="AG4909" s="8"/>
      <c r="AH4909" s="3"/>
      <c r="AI4909" s="8"/>
    </row>
    <row r="4910" spans="1:35" s="10" customFormat="1" ht="18.95" customHeight="1" x14ac:dyDescent="0.25">
      <c r="A4910" s="8"/>
      <c r="B4910" s="8"/>
      <c r="C4910" s="8"/>
      <c r="D4910" s="9"/>
      <c r="E4910" s="8"/>
      <c r="F4910" s="8"/>
      <c r="G4910" s="9"/>
      <c r="H4910" s="8"/>
      <c r="I4910" s="8"/>
      <c r="J4910" s="9"/>
      <c r="K4910" s="8"/>
      <c r="L4910" s="8"/>
      <c r="M4910" s="9"/>
      <c r="N4910" s="8"/>
      <c r="O4910" s="8"/>
      <c r="P4910" s="9"/>
      <c r="Q4910" s="8"/>
      <c r="R4910" s="8"/>
      <c r="S4910" s="9"/>
      <c r="T4910" s="8"/>
      <c r="U4910" s="8"/>
      <c r="V4910" s="9"/>
      <c r="W4910" s="8"/>
      <c r="X4910" s="8"/>
      <c r="Y4910" s="9"/>
      <c r="Z4910" s="8"/>
      <c r="AA4910" s="8"/>
      <c r="AB4910" s="9"/>
      <c r="AD4910" s="8"/>
      <c r="AE4910" s="9"/>
      <c r="AF4910" s="8"/>
      <c r="AG4910" s="8"/>
      <c r="AH4910" s="3"/>
      <c r="AI4910" s="8"/>
    </row>
    <row r="4911" spans="1:35" s="10" customFormat="1" ht="18.95" customHeight="1" x14ac:dyDescent="0.25">
      <c r="A4911" s="8"/>
      <c r="B4911" s="8"/>
      <c r="C4911" s="8"/>
      <c r="D4911" s="9"/>
      <c r="E4911" s="8"/>
      <c r="F4911" s="8"/>
      <c r="G4911" s="9"/>
      <c r="H4911" s="8"/>
      <c r="I4911" s="8"/>
      <c r="J4911" s="9"/>
      <c r="K4911" s="8"/>
      <c r="L4911" s="8"/>
      <c r="M4911" s="9"/>
      <c r="N4911" s="8"/>
      <c r="O4911" s="8"/>
      <c r="P4911" s="9"/>
      <c r="Q4911" s="8"/>
      <c r="R4911" s="8"/>
      <c r="S4911" s="9"/>
      <c r="T4911" s="8"/>
      <c r="U4911" s="8"/>
      <c r="V4911" s="9"/>
      <c r="W4911" s="8"/>
      <c r="X4911" s="8"/>
      <c r="Y4911" s="9"/>
      <c r="Z4911" s="8"/>
      <c r="AA4911" s="8"/>
      <c r="AB4911" s="9"/>
      <c r="AD4911" s="8"/>
      <c r="AE4911" s="9"/>
      <c r="AF4911" s="8"/>
      <c r="AG4911" s="8"/>
      <c r="AH4911" s="3"/>
      <c r="AI4911" s="8"/>
    </row>
    <row r="4912" spans="1:35" s="10" customFormat="1" ht="18.95" customHeight="1" x14ac:dyDescent="0.25">
      <c r="A4912" s="8"/>
      <c r="B4912" s="8"/>
      <c r="C4912" s="8"/>
      <c r="D4912" s="9"/>
      <c r="E4912" s="8"/>
      <c r="F4912" s="8"/>
      <c r="G4912" s="9"/>
      <c r="H4912" s="8"/>
      <c r="I4912" s="8"/>
      <c r="J4912" s="9"/>
      <c r="K4912" s="8"/>
      <c r="L4912" s="8"/>
      <c r="M4912" s="9"/>
      <c r="N4912" s="8"/>
      <c r="O4912" s="8"/>
      <c r="P4912" s="9"/>
      <c r="Q4912" s="8"/>
      <c r="R4912" s="8"/>
      <c r="S4912" s="9"/>
      <c r="T4912" s="8"/>
      <c r="U4912" s="8"/>
      <c r="V4912" s="9"/>
      <c r="W4912" s="8"/>
      <c r="X4912" s="8"/>
      <c r="Y4912" s="9"/>
      <c r="Z4912" s="8"/>
      <c r="AA4912" s="8"/>
      <c r="AB4912" s="9"/>
      <c r="AD4912" s="8"/>
      <c r="AE4912" s="9"/>
      <c r="AF4912" s="8"/>
      <c r="AG4912" s="8"/>
      <c r="AH4912" s="3"/>
      <c r="AI4912" s="8"/>
    </row>
    <row r="4913" spans="1:35" s="10" customFormat="1" ht="18.95" customHeight="1" x14ac:dyDescent="0.25">
      <c r="A4913" s="8"/>
      <c r="B4913" s="8"/>
      <c r="C4913" s="8"/>
      <c r="D4913" s="9"/>
      <c r="E4913" s="8"/>
      <c r="F4913" s="8"/>
      <c r="G4913" s="9"/>
      <c r="H4913" s="8"/>
      <c r="I4913" s="8"/>
      <c r="J4913" s="9"/>
      <c r="K4913" s="8"/>
      <c r="L4913" s="8"/>
      <c r="M4913" s="9"/>
      <c r="N4913" s="8"/>
      <c r="O4913" s="8"/>
      <c r="P4913" s="9"/>
      <c r="Q4913" s="8"/>
      <c r="R4913" s="8"/>
      <c r="S4913" s="9"/>
      <c r="T4913" s="8"/>
      <c r="U4913" s="8"/>
      <c r="V4913" s="9"/>
      <c r="W4913" s="8"/>
      <c r="X4913" s="8"/>
      <c r="Y4913" s="9"/>
      <c r="Z4913" s="8"/>
      <c r="AA4913" s="8"/>
      <c r="AB4913" s="9"/>
      <c r="AD4913" s="8"/>
      <c r="AE4913" s="9"/>
      <c r="AF4913" s="8"/>
      <c r="AG4913" s="8"/>
      <c r="AH4913" s="3"/>
      <c r="AI4913" s="8"/>
    </row>
    <row r="4914" spans="1:35" s="10" customFormat="1" ht="18.95" customHeight="1" x14ac:dyDescent="0.25">
      <c r="A4914" s="8"/>
      <c r="B4914" s="8"/>
      <c r="C4914" s="8"/>
      <c r="D4914" s="9"/>
      <c r="E4914" s="8"/>
      <c r="F4914" s="8"/>
      <c r="G4914" s="9"/>
      <c r="H4914" s="8"/>
      <c r="I4914" s="8"/>
      <c r="J4914" s="9"/>
      <c r="K4914" s="8"/>
      <c r="L4914" s="8"/>
      <c r="M4914" s="9"/>
      <c r="N4914" s="8"/>
      <c r="O4914" s="8"/>
      <c r="P4914" s="9"/>
      <c r="Q4914" s="8"/>
      <c r="R4914" s="8"/>
      <c r="S4914" s="9"/>
      <c r="T4914" s="8"/>
      <c r="U4914" s="8"/>
      <c r="V4914" s="9"/>
      <c r="W4914" s="8"/>
      <c r="X4914" s="8"/>
      <c r="Y4914" s="9"/>
      <c r="Z4914" s="8"/>
      <c r="AA4914" s="8"/>
      <c r="AB4914" s="9"/>
      <c r="AD4914" s="8"/>
      <c r="AE4914" s="9"/>
      <c r="AF4914" s="8"/>
      <c r="AG4914" s="8"/>
      <c r="AH4914" s="3"/>
      <c r="AI4914" s="8"/>
    </row>
    <row r="4915" spans="1:35" s="10" customFormat="1" ht="18.95" customHeight="1" x14ac:dyDescent="0.25">
      <c r="A4915" s="8"/>
      <c r="B4915" s="8"/>
      <c r="C4915" s="8"/>
      <c r="D4915" s="9"/>
      <c r="E4915" s="8"/>
      <c r="F4915" s="8"/>
      <c r="G4915" s="9"/>
      <c r="H4915" s="8"/>
      <c r="I4915" s="8"/>
      <c r="J4915" s="9"/>
      <c r="K4915" s="8"/>
      <c r="L4915" s="8"/>
      <c r="M4915" s="9"/>
      <c r="N4915" s="8"/>
      <c r="O4915" s="8"/>
      <c r="P4915" s="9"/>
      <c r="Q4915" s="8"/>
      <c r="R4915" s="8"/>
      <c r="S4915" s="9"/>
      <c r="T4915" s="8"/>
      <c r="U4915" s="8"/>
      <c r="V4915" s="9"/>
      <c r="W4915" s="8"/>
      <c r="X4915" s="8"/>
      <c r="Y4915" s="9"/>
      <c r="Z4915" s="8"/>
      <c r="AA4915" s="8"/>
      <c r="AB4915" s="9"/>
      <c r="AD4915" s="8"/>
      <c r="AE4915" s="9"/>
      <c r="AF4915" s="8"/>
      <c r="AG4915" s="8"/>
      <c r="AH4915" s="3"/>
      <c r="AI4915" s="8"/>
    </row>
    <row r="4916" spans="1:35" s="10" customFormat="1" ht="18.95" customHeight="1" x14ac:dyDescent="0.25">
      <c r="A4916" s="8"/>
      <c r="B4916" s="8"/>
      <c r="C4916" s="8"/>
      <c r="D4916" s="9"/>
      <c r="E4916" s="8"/>
      <c r="F4916" s="8"/>
      <c r="G4916" s="9"/>
      <c r="H4916" s="8"/>
      <c r="I4916" s="8"/>
      <c r="J4916" s="9"/>
      <c r="K4916" s="8"/>
      <c r="L4916" s="8"/>
      <c r="M4916" s="9"/>
      <c r="N4916" s="8"/>
      <c r="O4916" s="8"/>
      <c r="P4916" s="9"/>
      <c r="Q4916" s="8"/>
      <c r="R4916" s="8"/>
      <c r="S4916" s="9"/>
      <c r="T4916" s="8"/>
      <c r="U4916" s="8"/>
      <c r="V4916" s="9"/>
      <c r="W4916" s="8"/>
      <c r="X4916" s="8"/>
      <c r="Y4916" s="9"/>
      <c r="Z4916" s="8"/>
      <c r="AA4916" s="8"/>
      <c r="AB4916" s="9"/>
      <c r="AD4916" s="8"/>
      <c r="AE4916" s="9"/>
      <c r="AF4916" s="8"/>
      <c r="AG4916" s="8"/>
      <c r="AH4916" s="3"/>
      <c r="AI4916" s="8"/>
    </row>
    <row r="4917" spans="1:35" s="10" customFormat="1" ht="18.95" customHeight="1" x14ac:dyDescent="0.25">
      <c r="A4917" s="8"/>
      <c r="B4917" s="8"/>
      <c r="C4917" s="8"/>
      <c r="D4917" s="9"/>
      <c r="E4917" s="8"/>
      <c r="F4917" s="8"/>
      <c r="G4917" s="9"/>
      <c r="H4917" s="8"/>
      <c r="I4917" s="8"/>
      <c r="J4917" s="9"/>
      <c r="K4917" s="8"/>
      <c r="L4917" s="8"/>
      <c r="M4917" s="9"/>
      <c r="N4917" s="8"/>
      <c r="O4917" s="8"/>
      <c r="P4917" s="9"/>
      <c r="Q4917" s="8"/>
      <c r="R4917" s="8"/>
      <c r="S4917" s="9"/>
      <c r="T4917" s="8"/>
      <c r="U4917" s="8"/>
      <c r="V4917" s="9"/>
      <c r="W4917" s="8"/>
      <c r="X4917" s="8"/>
      <c r="Y4917" s="9"/>
      <c r="Z4917" s="8"/>
      <c r="AA4917" s="8"/>
      <c r="AB4917" s="9"/>
      <c r="AD4917" s="8"/>
      <c r="AE4917" s="9"/>
      <c r="AF4917" s="8"/>
      <c r="AG4917" s="8"/>
      <c r="AH4917" s="3"/>
      <c r="AI4917" s="8"/>
    </row>
    <row r="4918" spans="1:35" s="10" customFormat="1" ht="18.95" customHeight="1" x14ac:dyDescent="0.25">
      <c r="A4918" s="8"/>
      <c r="B4918" s="8"/>
      <c r="C4918" s="8"/>
      <c r="D4918" s="9"/>
      <c r="E4918" s="8"/>
      <c r="F4918" s="8"/>
      <c r="G4918" s="9"/>
      <c r="H4918" s="8"/>
      <c r="I4918" s="8"/>
      <c r="J4918" s="9"/>
      <c r="K4918" s="8"/>
      <c r="L4918" s="8"/>
      <c r="M4918" s="9"/>
      <c r="N4918" s="8"/>
      <c r="O4918" s="8"/>
      <c r="P4918" s="9"/>
      <c r="Q4918" s="8"/>
      <c r="R4918" s="8"/>
      <c r="S4918" s="9"/>
      <c r="T4918" s="8"/>
      <c r="U4918" s="8"/>
      <c r="V4918" s="9"/>
      <c r="W4918" s="8"/>
      <c r="X4918" s="8"/>
      <c r="Y4918" s="9"/>
      <c r="Z4918" s="8"/>
      <c r="AA4918" s="8"/>
      <c r="AB4918" s="9"/>
      <c r="AD4918" s="8"/>
      <c r="AE4918" s="9"/>
      <c r="AF4918" s="8"/>
      <c r="AG4918" s="8"/>
      <c r="AH4918" s="3"/>
      <c r="AI4918" s="8"/>
    </row>
    <row r="4919" spans="1:35" s="10" customFormat="1" ht="18.95" customHeight="1" x14ac:dyDescent="0.25">
      <c r="A4919" s="8"/>
      <c r="B4919" s="8"/>
      <c r="C4919" s="8"/>
      <c r="D4919" s="9"/>
      <c r="E4919" s="8"/>
      <c r="F4919" s="8"/>
      <c r="G4919" s="9"/>
      <c r="H4919" s="8"/>
      <c r="I4919" s="8"/>
      <c r="J4919" s="9"/>
      <c r="K4919" s="8"/>
      <c r="L4919" s="8"/>
      <c r="M4919" s="9"/>
      <c r="N4919" s="8"/>
      <c r="O4919" s="8"/>
      <c r="P4919" s="9"/>
      <c r="Q4919" s="8"/>
      <c r="R4919" s="8"/>
      <c r="S4919" s="9"/>
      <c r="T4919" s="8"/>
      <c r="U4919" s="8"/>
      <c r="V4919" s="9"/>
      <c r="W4919" s="8"/>
      <c r="X4919" s="8"/>
      <c r="Y4919" s="9"/>
      <c r="Z4919" s="8"/>
      <c r="AA4919" s="8"/>
      <c r="AB4919" s="9"/>
      <c r="AD4919" s="8"/>
      <c r="AE4919" s="9"/>
      <c r="AF4919" s="8"/>
      <c r="AG4919" s="8"/>
      <c r="AH4919" s="3"/>
      <c r="AI4919" s="8"/>
    </row>
    <row r="4920" spans="1:35" s="10" customFormat="1" ht="18.95" customHeight="1" x14ac:dyDescent="0.25">
      <c r="A4920" s="8"/>
      <c r="B4920" s="8"/>
      <c r="C4920" s="8"/>
      <c r="D4920" s="9"/>
      <c r="E4920" s="8"/>
      <c r="F4920" s="8"/>
      <c r="G4920" s="9"/>
      <c r="H4920" s="8"/>
      <c r="I4920" s="8"/>
      <c r="J4920" s="9"/>
      <c r="K4920" s="8"/>
      <c r="L4920" s="8"/>
      <c r="M4920" s="9"/>
      <c r="N4920" s="8"/>
      <c r="O4920" s="8"/>
      <c r="P4920" s="9"/>
      <c r="Q4920" s="8"/>
      <c r="R4920" s="8"/>
      <c r="S4920" s="9"/>
      <c r="T4920" s="8"/>
      <c r="U4920" s="8"/>
      <c r="V4920" s="9"/>
      <c r="W4920" s="8"/>
      <c r="X4920" s="8"/>
      <c r="Y4920" s="9"/>
      <c r="Z4920" s="8"/>
      <c r="AA4920" s="8"/>
      <c r="AB4920" s="9"/>
      <c r="AD4920" s="8"/>
      <c r="AE4920" s="9"/>
      <c r="AF4920" s="8"/>
      <c r="AG4920" s="8"/>
      <c r="AH4920" s="3"/>
      <c r="AI4920" s="8"/>
    </row>
    <row r="4921" spans="1:35" s="10" customFormat="1" ht="18.95" customHeight="1" x14ac:dyDescent="0.25">
      <c r="A4921" s="8"/>
      <c r="B4921" s="8"/>
      <c r="C4921" s="8"/>
      <c r="D4921" s="9"/>
      <c r="E4921" s="8"/>
      <c r="F4921" s="8"/>
      <c r="G4921" s="9"/>
      <c r="H4921" s="8"/>
      <c r="I4921" s="8"/>
      <c r="J4921" s="9"/>
      <c r="K4921" s="8"/>
      <c r="L4921" s="8"/>
      <c r="M4921" s="9"/>
      <c r="N4921" s="8"/>
      <c r="O4921" s="8"/>
      <c r="P4921" s="9"/>
      <c r="Q4921" s="8"/>
      <c r="R4921" s="8"/>
      <c r="S4921" s="9"/>
      <c r="T4921" s="8"/>
      <c r="U4921" s="8"/>
      <c r="V4921" s="9"/>
      <c r="W4921" s="8"/>
      <c r="X4921" s="8"/>
      <c r="Y4921" s="9"/>
      <c r="Z4921" s="8"/>
      <c r="AA4921" s="8"/>
      <c r="AB4921" s="9"/>
      <c r="AD4921" s="8"/>
      <c r="AE4921" s="9"/>
      <c r="AF4921" s="8"/>
      <c r="AG4921" s="8"/>
      <c r="AH4921" s="3"/>
      <c r="AI4921" s="8"/>
    </row>
    <row r="4922" spans="1:35" s="10" customFormat="1" ht="18.95" customHeight="1" x14ac:dyDescent="0.25">
      <c r="A4922" s="8"/>
      <c r="B4922" s="8"/>
      <c r="C4922" s="8"/>
      <c r="D4922" s="9"/>
      <c r="E4922" s="8"/>
      <c r="F4922" s="8"/>
      <c r="G4922" s="9"/>
      <c r="H4922" s="8"/>
      <c r="I4922" s="8"/>
      <c r="J4922" s="9"/>
      <c r="K4922" s="8"/>
      <c r="L4922" s="8"/>
      <c r="M4922" s="9"/>
      <c r="N4922" s="8"/>
      <c r="O4922" s="8"/>
      <c r="P4922" s="9"/>
      <c r="Q4922" s="8"/>
      <c r="R4922" s="8"/>
      <c r="S4922" s="9"/>
      <c r="T4922" s="8"/>
      <c r="U4922" s="8"/>
      <c r="V4922" s="9"/>
      <c r="W4922" s="8"/>
      <c r="X4922" s="8"/>
      <c r="Y4922" s="9"/>
      <c r="Z4922" s="8"/>
      <c r="AA4922" s="8"/>
      <c r="AB4922" s="9"/>
      <c r="AD4922" s="8"/>
      <c r="AE4922" s="9"/>
      <c r="AF4922" s="8"/>
      <c r="AG4922" s="8"/>
      <c r="AH4922" s="3"/>
      <c r="AI4922" s="8"/>
    </row>
    <row r="4923" spans="1:35" s="10" customFormat="1" ht="18.95" customHeight="1" x14ac:dyDescent="0.25">
      <c r="A4923" s="8"/>
      <c r="B4923" s="8"/>
      <c r="C4923" s="8"/>
      <c r="D4923" s="9"/>
      <c r="E4923" s="8"/>
      <c r="F4923" s="8"/>
      <c r="G4923" s="9"/>
      <c r="H4923" s="8"/>
      <c r="I4923" s="8"/>
      <c r="J4923" s="9"/>
      <c r="K4923" s="8"/>
      <c r="L4923" s="8"/>
      <c r="M4923" s="9"/>
      <c r="N4923" s="8"/>
      <c r="O4923" s="8"/>
      <c r="P4923" s="9"/>
      <c r="Q4923" s="8"/>
      <c r="R4923" s="8"/>
      <c r="S4923" s="9"/>
      <c r="T4923" s="8"/>
      <c r="U4923" s="8"/>
      <c r="V4923" s="9"/>
      <c r="W4923" s="8"/>
      <c r="X4923" s="8"/>
      <c r="Y4923" s="9"/>
      <c r="Z4923" s="8"/>
      <c r="AA4923" s="8"/>
      <c r="AB4923" s="9"/>
      <c r="AD4923" s="8"/>
      <c r="AE4923" s="9"/>
      <c r="AF4923" s="8"/>
      <c r="AG4923" s="8"/>
      <c r="AH4923" s="3"/>
      <c r="AI4923" s="8"/>
    </row>
    <row r="4924" spans="1:35" s="10" customFormat="1" ht="18.95" customHeight="1" x14ac:dyDescent="0.25">
      <c r="A4924" s="8"/>
      <c r="B4924" s="8"/>
      <c r="C4924" s="8"/>
      <c r="D4924" s="9"/>
      <c r="E4924" s="8"/>
      <c r="F4924" s="8"/>
      <c r="G4924" s="9"/>
      <c r="H4924" s="8"/>
      <c r="I4924" s="8"/>
      <c r="J4924" s="9"/>
      <c r="K4924" s="8"/>
      <c r="L4924" s="8"/>
      <c r="M4924" s="9"/>
      <c r="N4924" s="8"/>
      <c r="O4924" s="8"/>
      <c r="P4924" s="9"/>
      <c r="Q4924" s="8"/>
      <c r="R4924" s="8"/>
      <c r="S4924" s="9"/>
      <c r="T4924" s="8"/>
      <c r="U4924" s="8"/>
      <c r="V4924" s="9"/>
      <c r="W4924" s="8"/>
      <c r="X4924" s="8"/>
      <c r="Y4924" s="9"/>
      <c r="Z4924" s="8"/>
      <c r="AA4924" s="8"/>
      <c r="AB4924" s="9"/>
      <c r="AD4924" s="8"/>
      <c r="AE4924" s="9"/>
      <c r="AF4924" s="8"/>
      <c r="AG4924" s="8"/>
      <c r="AH4924" s="3"/>
      <c r="AI4924" s="8"/>
    </row>
    <row r="4925" spans="1:35" s="10" customFormat="1" ht="18.95" customHeight="1" x14ac:dyDescent="0.25">
      <c r="A4925" s="8"/>
      <c r="B4925" s="8"/>
      <c r="C4925" s="8"/>
      <c r="D4925" s="9"/>
      <c r="E4925" s="8"/>
      <c r="F4925" s="8"/>
      <c r="G4925" s="9"/>
      <c r="H4925" s="8"/>
      <c r="I4925" s="8"/>
      <c r="J4925" s="9"/>
      <c r="K4925" s="8"/>
      <c r="L4925" s="8"/>
      <c r="M4925" s="9"/>
      <c r="N4925" s="8"/>
      <c r="O4925" s="8"/>
      <c r="P4925" s="9"/>
      <c r="Q4925" s="8"/>
      <c r="R4925" s="8"/>
      <c r="S4925" s="9"/>
      <c r="T4925" s="8"/>
      <c r="U4925" s="8"/>
      <c r="V4925" s="9"/>
      <c r="W4925" s="8"/>
      <c r="X4925" s="8"/>
      <c r="Y4925" s="9"/>
      <c r="Z4925" s="8"/>
      <c r="AA4925" s="8"/>
      <c r="AB4925" s="9"/>
      <c r="AD4925" s="8"/>
      <c r="AE4925" s="9"/>
      <c r="AF4925" s="8"/>
      <c r="AG4925" s="8"/>
      <c r="AH4925" s="3"/>
      <c r="AI4925" s="8"/>
    </row>
    <row r="4926" spans="1:35" s="10" customFormat="1" ht="18.95" customHeight="1" x14ac:dyDescent="0.25">
      <c r="A4926" s="8"/>
      <c r="B4926" s="8"/>
      <c r="C4926" s="8"/>
      <c r="D4926" s="9"/>
      <c r="E4926" s="8"/>
      <c r="F4926" s="8"/>
      <c r="G4926" s="9"/>
      <c r="H4926" s="8"/>
      <c r="I4926" s="8"/>
      <c r="J4926" s="9"/>
      <c r="K4926" s="8"/>
      <c r="L4926" s="8"/>
      <c r="M4926" s="9"/>
      <c r="N4926" s="8"/>
      <c r="O4926" s="8"/>
      <c r="P4926" s="9"/>
      <c r="Q4926" s="8"/>
      <c r="R4926" s="8"/>
      <c r="S4926" s="9"/>
      <c r="T4926" s="8"/>
      <c r="U4926" s="8"/>
      <c r="V4926" s="9"/>
      <c r="W4926" s="8"/>
      <c r="X4926" s="8"/>
      <c r="Y4926" s="9"/>
      <c r="Z4926" s="8"/>
      <c r="AA4926" s="8"/>
      <c r="AB4926" s="9"/>
      <c r="AD4926" s="8"/>
      <c r="AE4926" s="9"/>
      <c r="AF4926" s="8"/>
      <c r="AG4926" s="8"/>
      <c r="AH4926" s="3"/>
      <c r="AI4926" s="8"/>
    </row>
    <row r="4927" spans="1:35" s="10" customFormat="1" ht="18.95" customHeight="1" x14ac:dyDescent="0.25">
      <c r="A4927" s="8"/>
      <c r="B4927" s="8"/>
      <c r="C4927" s="8"/>
      <c r="D4927" s="9"/>
      <c r="E4927" s="8"/>
      <c r="F4927" s="8"/>
      <c r="G4927" s="9"/>
      <c r="H4927" s="8"/>
      <c r="I4927" s="8"/>
      <c r="J4927" s="9"/>
      <c r="K4927" s="8"/>
      <c r="L4927" s="8"/>
      <c r="M4927" s="9"/>
      <c r="N4927" s="8"/>
      <c r="O4927" s="8"/>
      <c r="P4927" s="9"/>
      <c r="Q4927" s="8"/>
      <c r="R4927" s="8"/>
      <c r="S4927" s="9"/>
      <c r="T4927" s="8"/>
      <c r="U4927" s="8"/>
      <c r="V4927" s="9"/>
      <c r="W4927" s="8"/>
      <c r="X4927" s="8"/>
      <c r="Y4927" s="9"/>
      <c r="Z4927" s="8"/>
      <c r="AA4927" s="8"/>
      <c r="AB4927" s="9"/>
      <c r="AD4927" s="8"/>
      <c r="AE4927" s="9"/>
      <c r="AF4927" s="8"/>
      <c r="AG4927" s="8"/>
      <c r="AH4927" s="3"/>
      <c r="AI4927" s="8"/>
    </row>
    <row r="4928" spans="1:35" s="10" customFormat="1" ht="18.95" customHeight="1" x14ac:dyDescent="0.25">
      <c r="A4928" s="8"/>
      <c r="B4928" s="8"/>
      <c r="C4928" s="8"/>
      <c r="D4928" s="9"/>
      <c r="E4928" s="8"/>
      <c r="F4928" s="8"/>
      <c r="G4928" s="9"/>
      <c r="H4928" s="8"/>
      <c r="I4928" s="8"/>
      <c r="J4928" s="9"/>
      <c r="K4928" s="8"/>
      <c r="L4928" s="8"/>
      <c r="M4928" s="9"/>
      <c r="N4928" s="8"/>
      <c r="O4928" s="8"/>
      <c r="P4928" s="9"/>
      <c r="Q4928" s="8"/>
      <c r="R4928" s="8"/>
      <c r="S4928" s="9"/>
      <c r="T4928" s="8"/>
      <c r="U4928" s="8"/>
      <c r="V4928" s="9"/>
      <c r="W4928" s="8"/>
      <c r="X4928" s="8"/>
      <c r="Y4928" s="9"/>
      <c r="Z4928" s="8"/>
      <c r="AA4928" s="8"/>
      <c r="AB4928" s="9"/>
      <c r="AD4928" s="8"/>
      <c r="AE4928" s="9"/>
      <c r="AF4928" s="8"/>
      <c r="AG4928" s="8"/>
      <c r="AH4928" s="3"/>
      <c r="AI4928" s="8"/>
    </row>
    <row r="4929" spans="1:35" s="10" customFormat="1" ht="18.95" customHeight="1" x14ac:dyDescent="0.25">
      <c r="A4929" s="8"/>
      <c r="B4929" s="8"/>
      <c r="C4929" s="8"/>
      <c r="D4929" s="9"/>
      <c r="E4929" s="8"/>
      <c r="F4929" s="8"/>
      <c r="G4929" s="9"/>
      <c r="H4929" s="8"/>
      <c r="I4929" s="8"/>
      <c r="J4929" s="9"/>
      <c r="K4929" s="8"/>
      <c r="L4929" s="8"/>
      <c r="M4929" s="9"/>
      <c r="N4929" s="8"/>
      <c r="O4929" s="8"/>
      <c r="P4929" s="9"/>
      <c r="Q4929" s="8"/>
      <c r="R4929" s="8"/>
      <c r="S4929" s="9"/>
      <c r="T4929" s="8"/>
      <c r="U4929" s="8"/>
      <c r="V4929" s="9"/>
      <c r="W4929" s="8"/>
      <c r="X4929" s="8"/>
      <c r="Y4929" s="9"/>
      <c r="Z4929" s="8"/>
      <c r="AA4929" s="8"/>
      <c r="AB4929" s="9"/>
      <c r="AD4929" s="8"/>
      <c r="AE4929" s="9"/>
      <c r="AF4929" s="8"/>
      <c r="AG4929" s="8"/>
      <c r="AH4929" s="3"/>
      <c r="AI4929" s="8"/>
    </row>
    <row r="4930" spans="1:35" s="10" customFormat="1" ht="18.95" customHeight="1" x14ac:dyDescent="0.25">
      <c r="A4930" s="8"/>
      <c r="B4930" s="8"/>
      <c r="C4930" s="8"/>
      <c r="D4930" s="9"/>
      <c r="E4930" s="8"/>
      <c r="F4930" s="8"/>
      <c r="G4930" s="9"/>
      <c r="H4930" s="8"/>
      <c r="I4930" s="8"/>
      <c r="J4930" s="9"/>
      <c r="K4930" s="8"/>
      <c r="L4930" s="8"/>
      <c r="M4930" s="9"/>
      <c r="N4930" s="8"/>
      <c r="O4930" s="8"/>
      <c r="P4930" s="9"/>
      <c r="Q4930" s="8"/>
      <c r="R4930" s="8"/>
      <c r="S4930" s="9"/>
      <c r="T4930" s="8"/>
      <c r="U4930" s="8"/>
      <c r="V4930" s="9"/>
      <c r="W4930" s="8"/>
      <c r="X4930" s="8"/>
      <c r="Y4930" s="9"/>
      <c r="Z4930" s="8"/>
      <c r="AA4930" s="8"/>
      <c r="AB4930" s="9"/>
      <c r="AD4930" s="8"/>
      <c r="AE4930" s="9"/>
      <c r="AF4930" s="8"/>
      <c r="AG4930" s="8"/>
      <c r="AH4930" s="3"/>
      <c r="AI4930" s="8"/>
    </row>
    <row r="4931" spans="1:35" s="10" customFormat="1" ht="18.95" customHeight="1" x14ac:dyDescent="0.25">
      <c r="A4931" s="8"/>
      <c r="B4931" s="8"/>
      <c r="C4931" s="8"/>
      <c r="D4931" s="9"/>
      <c r="E4931" s="8"/>
      <c r="F4931" s="8"/>
      <c r="G4931" s="9"/>
      <c r="H4931" s="8"/>
      <c r="I4931" s="8"/>
      <c r="J4931" s="9"/>
      <c r="K4931" s="8"/>
      <c r="L4931" s="8"/>
      <c r="M4931" s="9"/>
      <c r="N4931" s="8"/>
      <c r="O4931" s="8"/>
      <c r="P4931" s="9"/>
      <c r="Q4931" s="8"/>
      <c r="R4931" s="8"/>
      <c r="S4931" s="9"/>
      <c r="T4931" s="8"/>
      <c r="U4931" s="8"/>
      <c r="V4931" s="9"/>
      <c r="W4931" s="8"/>
      <c r="X4931" s="8"/>
      <c r="Y4931" s="9"/>
      <c r="Z4931" s="8"/>
      <c r="AA4931" s="8"/>
      <c r="AB4931" s="9"/>
      <c r="AD4931" s="8"/>
      <c r="AE4931" s="9"/>
      <c r="AF4931" s="8"/>
      <c r="AG4931" s="8"/>
      <c r="AH4931" s="3"/>
      <c r="AI4931" s="8"/>
    </row>
    <row r="4932" spans="1:35" s="10" customFormat="1" ht="18.95" customHeight="1" x14ac:dyDescent="0.25">
      <c r="A4932" s="8"/>
      <c r="B4932" s="8"/>
      <c r="C4932" s="8"/>
      <c r="D4932" s="9"/>
      <c r="E4932" s="8"/>
      <c r="F4932" s="8"/>
      <c r="G4932" s="9"/>
      <c r="H4932" s="8"/>
      <c r="I4932" s="8"/>
      <c r="J4932" s="9"/>
      <c r="K4932" s="8"/>
      <c r="L4932" s="8"/>
      <c r="M4932" s="9"/>
      <c r="N4932" s="8"/>
      <c r="O4932" s="8"/>
      <c r="P4932" s="9"/>
      <c r="Q4932" s="8"/>
      <c r="R4932" s="8"/>
      <c r="S4932" s="9"/>
      <c r="T4932" s="8"/>
      <c r="U4932" s="8"/>
      <c r="V4932" s="9"/>
      <c r="W4932" s="8"/>
      <c r="X4932" s="8"/>
      <c r="Y4932" s="9"/>
      <c r="Z4932" s="8"/>
      <c r="AA4932" s="8"/>
      <c r="AB4932" s="9"/>
      <c r="AD4932" s="8"/>
      <c r="AE4932" s="9"/>
      <c r="AF4932" s="8"/>
      <c r="AG4932" s="8"/>
      <c r="AH4932" s="3"/>
      <c r="AI4932" s="8"/>
    </row>
    <row r="4933" spans="1:35" s="10" customFormat="1" ht="18.95" customHeight="1" x14ac:dyDescent="0.25">
      <c r="A4933" s="8"/>
      <c r="B4933" s="8"/>
      <c r="C4933" s="8"/>
      <c r="D4933" s="9"/>
      <c r="E4933" s="8"/>
      <c r="F4933" s="8"/>
      <c r="G4933" s="9"/>
      <c r="H4933" s="8"/>
      <c r="I4933" s="8"/>
      <c r="J4933" s="9"/>
      <c r="K4933" s="8"/>
      <c r="L4933" s="8"/>
      <c r="M4933" s="9"/>
      <c r="N4933" s="8"/>
      <c r="O4933" s="8"/>
      <c r="P4933" s="9"/>
      <c r="Q4933" s="8"/>
      <c r="R4933" s="8"/>
      <c r="S4933" s="9"/>
      <c r="T4933" s="8"/>
      <c r="U4933" s="8"/>
      <c r="V4933" s="9"/>
      <c r="W4933" s="8"/>
      <c r="X4933" s="8"/>
      <c r="Y4933" s="9"/>
      <c r="Z4933" s="8"/>
      <c r="AA4933" s="8"/>
      <c r="AB4933" s="9"/>
      <c r="AD4933" s="8"/>
      <c r="AE4933" s="9"/>
      <c r="AF4933" s="8"/>
      <c r="AG4933" s="8"/>
      <c r="AH4933" s="3"/>
      <c r="AI4933" s="8"/>
    </row>
    <row r="4934" spans="1:35" s="10" customFormat="1" ht="18.95" customHeight="1" x14ac:dyDescent="0.25">
      <c r="A4934" s="8"/>
      <c r="B4934" s="8"/>
      <c r="C4934" s="8"/>
      <c r="D4934" s="9"/>
      <c r="E4934" s="8"/>
      <c r="F4934" s="8"/>
      <c r="G4934" s="9"/>
      <c r="H4934" s="8"/>
      <c r="I4934" s="8"/>
      <c r="J4934" s="9"/>
      <c r="K4934" s="8"/>
      <c r="L4934" s="8"/>
      <c r="M4934" s="9"/>
      <c r="N4934" s="8"/>
      <c r="O4934" s="8"/>
      <c r="P4934" s="9"/>
      <c r="Q4934" s="8"/>
      <c r="R4934" s="8"/>
      <c r="S4934" s="9"/>
      <c r="T4934" s="8"/>
      <c r="U4934" s="8"/>
      <c r="V4934" s="9"/>
      <c r="W4934" s="8"/>
      <c r="X4934" s="8"/>
      <c r="Y4934" s="9"/>
      <c r="Z4934" s="8"/>
      <c r="AA4934" s="8"/>
      <c r="AB4934" s="9"/>
      <c r="AD4934" s="8"/>
      <c r="AE4934" s="9"/>
      <c r="AF4934" s="8"/>
      <c r="AG4934" s="8"/>
      <c r="AH4934" s="3"/>
      <c r="AI4934" s="8"/>
    </row>
    <row r="4935" spans="1:35" s="10" customFormat="1" ht="18.95" customHeight="1" x14ac:dyDescent="0.25">
      <c r="A4935" s="8"/>
      <c r="B4935" s="8"/>
      <c r="C4935" s="8"/>
      <c r="D4935" s="9"/>
      <c r="E4935" s="8"/>
      <c r="F4935" s="8"/>
      <c r="G4935" s="9"/>
      <c r="H4935" s="8"/>
      <c r="I4935" s="8"/>
      <c r="J4935" s="9"/>
      <c r="K4935" s="8"/>
      <c r="L4935" s="8"/>
      <c r="M4935" s="9"/>
      <c r="N4935" s="8"/>
      <c r="O4935" s="8"/>
      <c r="P4935" s="9"/>
      <c r="Q4935" s="8"/>
      <c r="R4935" s="8"/>
      <c r="S4935" s="9"/>
      <c r="T4935" s="8"/>
      <c r="U4935" s="8"/>
      <c r="V4935" s="9"/>
      <c r="W4935" s="8"/>
      <c r="X4935" s="8"/>
      <c r="Y4935" s="9"/>
      <c r="Z4935" s="8"/>
      <c r="AA4935" s="8"/>
      <c r="AB4935" s="9"/>
      <c r="AD4935" s="8"/>
      <c r="AE4935" s="9"/>
      <c r="AF4935" s="8"/>
      <c r="AG4935" s="8"/>
      <c r="AH4935" s="3"/>
      <c r="AI4935" s="8"/>
    </row>
    <row r="4936" spans="1:35" s="10" customFormat="1" ht="18.95" customHeight="1" x14ac:dyDescent="0.25">
      <c r="A4936" s="8"/>
      <c r="B4936" s="8"/>
      <c r="C4936" s="8"/>
      <c r="D4936" s="9"/>
      <c r="E4936" s="8"/>
      <c r="F4936" s="8"/>
      <c r="G4936" s="9"/>
      <c r="H4936" s="8"/>
      <c r="I4936" s="8"/>
      <c r="J4936" s="9"/>
      <c r="K4936" s="8"/>
      <c r="L4936" s="8"/>
      <c r="M4936" s="9"/>
      <c r="N4936" s="8"/>
      <c r="O4936" s="8"/>
      <c r="P4936" s="9"/>
      <c r="Q4936" s="8"/>
      <c r="R4936" s="8"/>
      <c r="S4936" s="9"/>
      <c r="T4936" s="8"/>
      <c r="U4936" s="8"/>
      <c r="V4936" s="9"/>
      <c r="W4936" s="8"/>
      <c r="X4936" s="8"/>
      <c r="Y4936" s="9"/>
      <c r="Z4936" s="8"/>
      <c r="AA4936" s="8"/>
      <c r="AB4936" s="9"/>
      <c r="AD4936" s="8"/>
      <c r="AE4936" s="9"/>
      <c r="AF4936" s="8"/>
      <c r="AG4936" s="8"/>
      <c r="AH4936" s="3"/>
      <c r="AI4936" s="8"/>
    </row>
    <row r="4937" spans="1:35" s="10" customFormat="1" ht="18.95" customHeight="1" x14ac:dyDescent="0.25">
      <c r="A4937" s="8"/>
      <c r="B4937" s="8"/>
      <c r="C4937" s="8"/>
      <c r="D4937" s="9"/>
      <c r="E4937" s="8"/>
      <c r="F4937" s="8"/>
      <c r="G4937" s="9"/>
      <c r="H4937" s="8"/>
      <c r="I4937" s="8"/>
      <c r="J4937" s="9"/>
      <c r="K4937" s="8"/>
      <c r="L4937" s="8"/>
      <c r="M4937" s="9"/>
      <c r="N4937" s="8"/>
      <c r="O4937" s="8"/>
      <c r="P4937" s="9"/>
      <c r="Q4937" s="8"/>
      <c r="R4937" s="8"/>
      <c r="S4937" s="9"/>
      <c r="T4937" s="8"/>
      <c r="U4937" s="8"/>
      <c r="V4937" s="9"/>
      <c r="W4937" s="8"/>
      <c r="X4937" s="8"/>
      <c r="Y4937" s="9"/>
      <c r="Z4937" s="8"/>
      <c r="AA4937" s="8"/>
      <c r="AB4937" s="9"/>
      <c r="AD4937" s="8"/>
      <c r="AE4937" s="9"/>
      <c r="AF4937" s="8"/>
      <c r="AG4937" s="8"/>
      <c r="AH4937" s="3"/>
      <c r="AI4937" s="8"/>
    </row>
    <row r="4938" spans="1:35" s="10" customFormat="1" ht="18.95" customHeight="1" x14ac:dyDescent="0.25">
      <c r="A4938" s="8"/>
      <c r="B4938" s="8"/>
      <c r="C4938" s="8"/>
      <c r="D4938" s="9"/>
      <c r="E4938" s="8"/>
      <c r="F4938" s="8"/>
      <c r="G4938" s="9"/>
      <c r="H4938" s="8"/>
      <c r="I4938" s="8"/>
      <c r="J4938" s="9"/>
      <c r="K4938" s="8"/>
      <c r="L4938" s="8"/>
      <c r="M4938" s="9"/>
      <c r="N4938" s="8"/>
      <c r="O4938" s="8"/>
      <c r="P4938" s="9"/>
      <c r="Q4938" s="8"/>
      <c r="R4938" s="8"/>
      <c r="S4938" s="9"/>
      <c r="T4938" s="8"/>
      <c r="U4938" s="8"/>
      <c r="V4938" s="9"/>
      <c r="W4938" s="8"/>
      <c r="X4938" s="8"/>
      <c r="Y4938" s="9"/>
      <c r="Z4938" s="8"/>
      <c r="AA4938" s="8"/>
      <c r="AB4938" s="9"/>
      <c r="AD4938" s="8"/>
      <c r="AE4938" s="9"/>
      <c r="AF4938" s="8"/>
      <c r="AG4938" s="8"/>
      <c r="AH4938" s="3"/>
      <c r="AI4938" s="8"/>
    </row>
    <row r="4939" spans="1:35" s="10" customFormat="1" ht="18.95" customHeight="1" x14ac:dyDescent="0.25">
      <c r="A4939" s="8"/>
      <c r="B4939" s="8"/>
      <c r="C4939" s="8"/>
      <c r="D4939" s="9"/>
      <c r="E4939" s="8"/>
      <c r="F4939" s="8"/>
      <c r="G4939" s="9"/>
      <c r="H4939" s="8"/>
      <c r="I4939" s="8"/>
      <c r="J4939" s="9"/>
      <c r="K4939" s="8"/>
      <c r="L4939" s="8"/>
      <c r="M4939" s="9"/>
      <c r="N4939" s="8"/>
      <c r="O4939" s="8"/>
      <c r="P4939" s="9"/>
      <c r="Q4939" s="8"/>
      <c r="R4939" s="8"/>
      <c r="S4939" s="9"/>
      <c r="T4939" s="8"/>
      <c r="U4939" s="8"/>
      <c r="V4939" s="9"/>
      <c r="W4939" s="8"/>
      <c r="X4939" s="8"/>
      <c r="Y4939" s="9"/>
      <c r="Z4939" s="8"/>
      <c r="AA4939" s="8"/>
      <c r="AB4939" s="9"/>
      <c r="AD4939" s="8"/>
      <c r="AE4939" s="9"/>
      <c r="AF4939" s="8"/>
      <c r="AG4939" s="8"/>
      <c r="AH4939" s="3"/>
      <c r="AI4939" s="8"/>
    </row>
    <row r="4940" spans="1:35" s="10" customFormat="1" ht="18.95" customHeight="1" x14ac:dyDescent="0.25">
      <c r="A4940" s="8"/>
      <c r="B4940" s="8"/>
      <c r="C4940" s="8"/>
      <c r="D4940" s="9"/>
      <c r="E4940" s="8"/>
      <c r="F4940" s="8"/>
      <c r="G4940" s="9"/>
      <c r="H4940" s="8"/>
      <c r="I4940" s="8"/>
      <c r="J4940" s="9"/>
      <c r="K4940" s="8"/>
      <c r="L4940" s="8"/>
      <c r="M4940" s="9"/>
      <c r="N4940" s="8"/>
      <c r="O4940" s="8"/>
      <c r="P4940" s="9"/>
      <c r="Q4940" s="8"/>
      <c r="R4940" s="8"/>
      <c r="S4940" s="9"/>
      <c r="T4940" s="8"/>
      <c r="U4940" s="8"/>
      <c r="V4940" s="9"/>
      <c r="W4940" s="8"/>
      <c r="X4940" s="8"/>
      <c r="Y4940" s="9"/>
      <c r="Z4940" s="8"/>
      <c r="AA4940" s="8"/>
      <c r="AB4940" s="9"/>
      <c r="AD4940" s="8"/>
      <c r="AE4940" s="9"/>
      <c r="AF4940" s="8"/>
      <c r="AG4940" s="8"/>
      <c r="AH4940" s="3"/>
      <c r="AI4940" s="8"/>
    </row>
    <row r="4941" spans="1:35" s="10" customFormat="1" ht="18.95" customHeight="1" x14ac:dyDescent="0.25">
      <c r="A4941" s="8"/>
      <c r="B4941" s="8"/>
      <c r="C4941" s="8"/>
      <c r="D4941" s="9"/>
      <c r="E4941" s="8"/>
      <c r="F4941" s="8"/>
      <c r="G4941" s="9"/>
      <c r="H4941" s="8"/>
      <c r="I4941" s="8"/>
      <c r="J4941" s="9"/>
      <c r="K4941" s="8"/>
      <c r="L4941" s="8"/>
      <c r="M4941" s="9"/>
      <c r="N4941" s="8"/>
      <c r="O4941" s="8"/>
      <c r="P4941" s="9"/>
      <c r="Q4941" s="8"/>
      <c r="R4941" s="8"/>
      <c r="S4941" s="9"/>
      <c r="T4941" s="8"/>
      <c r="U4941" s="8"/>
      <c r="V4941" s="9"/>
      <c r="W4941" s="8"/>
      <c r="X4941" s="8"/>
      <c r="Y4941" s="9"/>
      <c r="Z4941" s="8"/>
      <c r="AA4941" s="8"/>
      <c r="AB4941" s="9"/>
      <c r="AD4941" s="8"/>
      <c r="AE4941" s="9"/>
      <c r="AF4941" s="8"/>
      <c r="AG4941" s="8"/>
      <c r="AH4941" s="3"/>
      <c r="AI4941" s="8"/>
    </row>
    <row r="4942" spans="1:35" s="10" customFormat="1" ht="18.95" customHeight="1" x14ac:dyDescent="0.25">
      <c r="A4942" s="8"/>
      <c r="B4942" s="8"/>
      <c r="C4942" s="8"/>
      <c r="D4942" s="9"/>
      <c r="E4942" s="8"/>
      <c r="F4942" s="8"/>
      <c r="G4942" s="9"/>
      <c r="H4942" s="8"/>
      <c r="I4942" s="8"/>
      <c r="J4942" s="9"/>
      <c r="K4942" s="8"/>
      <c r="L4942" s="8"/>
      <c r="M4942" s="9"/>
      <c r="N4942" s="8"/>
      <c r="O4942" s="8"/>
      <c r="P4942" s="9"/>
      <c r="Q4942" s="8"/>
      <c r="R4942" s="8"/>
      <c r="S4942" s="9"/>
      <c r="T4942" s="8"/>
      <c r="U4942" s="8"/>
      <c r="V4942" s="9"/>
      <c r="W4942" s="8"/>
      <c r="X4942" s="8"/>
      <c r="Y4942" s="9"/>
      <c r="Z4942" s="8"/>
      <c r="AA4942" s="8"/>
      <c r="AB4942" s="9"/>
      <c r="AD4942" s="8"/>
      <c r="AE4942" s="9"/>
      <c r="AF4942" s="8"/>
      <c r="AG4942" s="8"/>
      <c r="AH4942" s="3"/>
      <c r="AI4942" s="8"/>
    </row>
    <row r="4943" spans="1:35" s="10" customFormat="1" ht="18.95" customHeight="1" x14ac:dyDescent="0.25">
      <c r="A4943" s="8"/>
      <c r="B4943" s="8"/>
      <c r="C4943" s="8"/>
      <c r="D4943" s="9"/>
      <c r="E4943" s="8"/>
      <c r="F4943" s="8"/>
      <c r="G4943" s="9"/>
      <c r="H4943" s="8"/>
      <c r="I4943" s="8"/>
      <c r="J4943" s="9"/>
      <c r="K4943" s="8"/>
      <c r="L4943" s="8"/>
      <c r="M4943" s="9"/>
      <c r="N4943" s="8"/>
      <c r="O4943" s="8"/>
      <c r="P4943" s="9"/>
      <c r="Q4943" s="8"/>
      <c r="R4943" s="8"/>
      <c r="S4943" s="9"/>
      <c r="T4943" s="8"/>
      <c r="U4943" s="8"/>
      <c r="V4943" s="9"/>
      <c r="W4943" s="8"/>
      <c r="X4943" s="8"/>
      <c r="Y4943" s="9"/>
      <c r="Z4943" s="8"/>
      <c r="AA4943" s="8"/>
      <c r="AB4943" s="9"/>
      <c r="AD4943" s="8"/>
      <c r="AE4943" s="9"/>
      <c r="AF4943" s="8"/>
      <c r="AG4943" s="8"/>
      <c r="AH4943" s="3"/>
      <c r="AI4943" s="8"/>
    </row>
    <row r="4944" spans="1:35" s="10" customFormat="1" ht="18.95" customHeight="1" x14ac:dyDescent="0.25">
      <c r="A4944" s="8"/>
      <c r="B4944" s="8"/>
      <c r="C4944" s="8"/>
      <c r="D4944" s="9"/>
      <c r="E4944" s="8"/>
      <c r="F4944" s="8"/>
      <c r="G4944" s="9"/>
      <c r="H4944" s="8"/>
      <c r="I4944" s="8"/>
      <c r="J4944" s="9"/>
      <c r="K4944" s="8"/>
      <c r="L4944" s="8"/>
      <c r="M4944" s="9"/>
      <c r="N4944" s="8"/>
      <c r="O4944" s="8"/>
      <c r="P4944" s="9"/>
      <c r="Q4944" s="8"/>
      <c r="R4944" s="8"/>
      <c r="S4944" s="9"/>
      <c r="T4944" s="8"/>
      <c r="U4944" s="8"/>
      <c r="V4944" s="9"/>
      <c r="W4944" s="8"/>
      <c r="X4944" s="8"/>
      <c r="Y4944" s="9"/>
      <c r="Z4944" s="8"/>
      <c r="AA4944" s="8"/>
      <c r="AB4944" s="9"/>
      <c r="AD4944" s="8"/>
      <c r="AE4944" s="9"/>
      <c r="AF4944" s="8"/>
      <c r="AG4944" s="8"/>
      <c r="AH4944" s="3"/>
      <c r="AI4944" s="8"/>
    </row>
    <row r="4945" spans="1:35" s="10" customFormat="1" ht="18.95" customHeight="1" x14ac:dyDescent="0.25">
      <c r="A4945" s="8"/>
      <c r="B4945" s="8"/>
      <c r="C4945" s="8"/>
      <c r="D4945" s="9"/>
      <c r="E4945" s="8"/>
      <c r="F4945" s="8"/>
      <c r="G4945" s="9"/>
      <c r="H4945" s="8"/>
      <c r="I4945" s="8"/>
      <c r="J4945" s="9"/>
      <c r="K4945" s="8"/>
      <c r="L4945" s="8"/>
      <c r="M4945" s="9"/>
      <c r="N4945" s="8"/>
      <c r="O4945" s="8"/>
      <c r="P4945" s="9"/>
      <c r="Q4945" s="8"/>
      <c r="R4945" s="8"/>
      <c r="S4945" s="9"/>
      <c r="T4945" s="8"/>
      <c r="U4945" s="8"/>
      <c r="V4945" s="9"/>
      <c r="W4945" s="8"/>
      <c r="X4945" s="8"/>
      <c r="Y4945" s="9"/>
      <c r="Z4945" s="8"/>
      <c r="AA4945" s="8"/>
      <c r="AB4945" s="9"/>
      <c r="AD4945" s="8"/>
      <c r="AE4945" s="9"/>
      <c r="AF4945" s="8"/>
      <c r="AG4945" s="8"/>
      <c r="AH4945" s="3"/>
      <c r="AI4945" s="8"/>
    </row>
    <row r="4946" spans="1:35" s="10" customFormat="1" ht="18.95" customHeight="1" x14ac:dyDescent="0.25">
      <c r="A4946" s="8"/>
      <c r="B4946" s="8"/>
      <c r="C4946" s="8"/>
      <c r="D4946" s="9"/>
      <c r="E4946" s="8"/>
      <c r="F4946" s="8"/>
      <c r="G4946" s="9"/>
      <c r="H4946" s="8"/>
      <c r="I4946" s="8"/>
      <c r="J4946" s="9"/>
      <c r="K4946" s="8"/>
      <c r="L4946" s="8"/>
      <c r="M4946" s="9"/>
      <c r="N4946" s="8"/>
      <c r="O4946" s="8"/>
      <c r="P4946" s="9"/>
      <c r="Q4946" s="8"/>
      <c r="R4946" s="8"/>
      <c r="S4946" s="9"/>
      <c r="T4946" s="8"/>
      <c r="U4946" s="8"/>
      <c r="V4946" s="9"/>
      <c r="W4946" s="8"/>
      <c r="X4946" s="8"/>
      <c r="Y4946" s="9"/>
      <c r="Z4946" s="8"/>
      <c r="AA4946" s="8"/>
      <c r="AB4946" s="9"/>
      <c r="AD4946" s="8"/>
      <c r="AE4946" s="9"/>
      <c r="AF4946" s="8"/>
      <c r="AG4946" s="8"/>
      <c r="AH4946" s="3"/>
      <c r="AI4946" s="8"/>
    </row>
    <row r="4947" spans="1:35" s="10" customFormat="1" ht="18.95" customHeight="1" x14ac:dyDescent="0.25">
      <c r="A4947" s="8"/>
      <c r="B4947" s="8"/>
      <c r="C4947" s="8"/>
      <c r="D4947" s="9"/>
      <c r="E4947" s="8"/>
      <c r="F4947" s="8"/>
      <c r="G4947" s="9"/>
      <c r="H4947" s="8"/>
      <c r="I4947" s="8"/>
      <c r="J4947" s="9"/>
      <c r="K4947" s="8"/>
      <c r="L4947" s="8"/>
      <c r="M4947" s="9"/>
      <c r="N4947" s="8"/>
      <c r="O4947" s="8"/>
      <c r="P4947" s="9"/>
      <c r="Q4947" s="8"/>
      <c r="R4947" s="8"/>
      <c r="S4947" s="9"/>
      <c r="T4947" s="8"/>
      <c r="U4947" s="8"/>
      <c r="V4947" s="9"/>
      <c r="W4947" s="8"/>
      <c r="X4947" s="8"/>
      <c r="Y4947" s="9"/>
      <c r="Z4947" s="8"/>
      <c r="AA4947" s="8"/>
      <c r="AB4947" s="9"/>
      <c r="AD4947" s="8"/>
      <c r="AE4947" s="9"/>
      <c r="AF4947" s="8"/>
      <c r="AG4947" s="8"/>
      <c r="AH4947" s="3"/>
      <c r="AI4947" s="8"/>
    </row>
    <row r="4948" spans="1:35" s="10" customFormat="1" ht="18.95" customHeight="1" x14ac:dyDescent="0.25">
      <c r="A4948" s="8"/>
      <c r="B4948" s="8"/>
      <c r="C4948" s="8"/>
      <c r="D4948" s="9"/>
      <c r="E4948" s="8"/>
      <c r="F4948" s="8"/>
      <c r="G4948" s="9"/>
      <c r="H4948" s="8"/>
      <c r="I4948" s="8"/>
      <c r="J4948" s="9"/>
      <c r="K4948" s="8"/>
      <c r="L4948" s="8"/>
      <c r="M4948" s="9"/>
      <c r="N4948" s="8"/>
      <c r="O4948" s="8"/>
      <c r="P4948" s="9"/>
      <c r="Q4948" s="8"/>
      <c r="R4948" s="8"/>
      <c r="S4948" s="9"/>
      <c r="T4948" s="8"/>
      <c r="U4948" s="8"/>
      <c r="V4948" s="9"/>
      <c r="W4948" s="8"/>
      <c r="X4948" s="8"/>
      <c r="Y4948" s="9"/>
      <c r="Z4948" s="8"/>
      <c r="AA4948" s="8"/>
      <c r="AB4948" s="9"/>
      <c r="AD4948" s="8"/>
      <c r="AE4948" s="9"/>
      <c r="AF4948" s="8"/>
      <c r="AG4948" s="8"/>
      <c r="AH4948" s="3"/>
      <c r="AI4948" s="8"/>
    </row>
    <row r="4949" spans="1:35" s="10" customFormat="1" ht="18.95" customHeight="1" x14ac:dyDescent="0.25">
      <c r="A4949" s="8"/>
      <c r="B4949" s="8"/>
      <c r="C4949" s="8"/>
      <c r="D4949" s="9"/>
      <c r="E4949" s="8"/>
      <c r="F4949" s="8"/>
      <c r="G4949" s="9"/>
      <c r="H4949" s="8"/>
      <c r="I4949" s="8"/>
      <c r="J4949" s="9"/>
      <c r="K4949" s="8"/>
      <c r="L4949" s="8"/>
      <c r="M4949" s="9"/>
      <c r="N4949" s="8"/>
      <c r="O4949" s="8"/>
      <c r="P4949" s="9"/>
      <c r="Q4949" s="8"/>
      <c r="R4949" s="8"/>
      <c r="S4949" s="9"/>
      <c r="T4949" s="8"/>
      <c r="U4949" s="8"/>
      <c r="V4949" s="9"/>
      <c r="W4949" s="8"/>
      <c r="X4949" s="8"/>
      <c r="Y4949" s="9"/>
      <c r="Z4949" s="8"/>
      <c r="AA4949" s="8"/>
      <c r="AB4949" s="9"/>
      <c r="AD4949" s="8"/>
      <c r="AE4949" s="9"/>
      <c r="AF4949" s="8"/>
      <c r="AG4949" s="8"/>
      <c r="AH4949" s="3"/>
      <c r="AI4949" s="8"/>
    </row>
    <row r="4950" spans="1:35" s="10" customFormat="1" ht="18.95" customHeight="1" x14ac:dyDescent="0.25">
      <c r="A4950" s="8"/>
      <c r="B4950" s="8"/>
      <c r="C4950" s="8"/>
      <c r="D4950" s="9"/>
      <c r="E4950" s="8"/>
      <c r="F4950" s="8"/>
      <c r="G4950" s="9"/>
      <c r="H4950" s="8"/>
      <c r="I4950" s="8"/>
      <c r="J4950" s="9"/>
      <c r="K4950" s="8"/>
      <c r="L4950" s="8"/>
      <c r="M4950" s="9"/>
      <c r="N4950" s="8"/>
      <c r="O4950" s="8"/>
      <c r="P4950" s="9"/>
      <c r="Q4950" s="8"/>
      <c r="R4950" s="8"/>
      <c r="S4950" s="9"/>
      <c r="T4950" s="8"/>
      <c r="U4950" s="8"/>
      <c r="V4950" s="9"/>
      <c r="W4950" s="8"/>
      <c r="X4950" s="8"/>
      <c r="Y4950" s="9"/>
      <c r="Z4950" s="8"/>
      <c r="AA4950" s="8"/>
      <c r="AB4950" s="9"/>
      <c r="AD4950" s="8"/>
      <c r="AE4950" s="9"/>
      <c r="AF4950" s="8"/>
      <c r="AG4950" s="8"/>
      <c r="AH4950" s="3"/>
      <c r="AI4950" s="8"/>
    </row>
    <row r="4951" spans="1:35" s="10" customFormat="1" ht="18.95" customHeight="1" x14ac:dyDescent="0.25">
      <c r="A4951" s="8"/>
      <c r="B4951" s="8"/>
      <c r="C4951" s="8"/>
      <c r="D4951" s="9"/>
      <c r="E4951" s="8"/>
      <c r="F4951" s="8"/>
      <c r="G4951" s="9"/>
      <c r="H4951" s="8"/>
      <c r="I4951" s="8"/>
      <c r="J4951" s="9"/>
      <c r="K4951" s="8"/>
      <c r="L4951" s="8"/>
      <c r="M4951" s="9"/>
      <c r="N4951" s="8"/>
      <c r="O4951" s="8"/>
      <c r="P4951" s="9"/>
      <c r="Q4951" s="8"/>
      <c r="R4951" s="8"/>
      <c r="S4951" s="9"/>
      <c r="T4951" s="8"/>
      <c r="U4951" s="8"/>
      <c r="V4951" s="9"/>
      <c r="W4951" s="8"/>
      <c r="X4951" s="8"/>
      <c r="Y4951" s="9"/>
      <c r="Z4951" s="8"/>
      <c r="AA4951" s="8"/>
      <c r="AB4951" s="9"/>
      <c r="AD4951" s="8"/>
      <c r="AE4951" s="9"/>
      <c r="AF4951" s="8"/>
      <c r="AG4951" s="8"/>
      <c r="AH4951" s="3"/>
      <c r="AI4951" s="8"/>
    </row>
    <row r="4952" spans="1:35" s="10" customFormat="1" ht="18.95" customHeight="1" x14ac:dyDescent="0.25">
      <c r="A4952" s="8"/>
      <c r="B4952" s="8"/>
      <c r="C4952" s="8"/>
      <c r="D4952" s="9"/>
      <c r="E4952" s="8"/>
      <c r="F4952" s="8"/>
      <c r="G4952" s="9"/>
      <c r="H4952" s="8"/>
      <c r="I4952" s="8"/>
      <c r="J4952" s="9"/>
      <c r="K4952" s="8"/>
      <c r="L4952" s="8"/>
      <c r="M4952" s="9"/>
      <c r="N4952" s="8"/>
      <c r="O4952" s="8"/>
      <c r="P4952" s="9"/>
      <c r="Q4952" s="8"/>
      <c r="R4952" s="8"/>
      <c r="S4952" s="9"/>
      <c r="T4952" s="8"/>
      <c r="U4952" s="8"/>
      <c r="V4952" s="9"/>
      <c r="W4952" s="8"/>
      <c r="X4952" s="8"/>
      <c r="Y4952" s="9"/>
      <c r="Z4952" s="8"/>
      <c r="AA4952" s="8"/>
      <c r="AB4952" s="9"/>
      <c r="AD4952" s="8"/>
      <c r="AE4952" s="9"/>
      <c r="AF4952" s="8"/>
      <c r="AG4952" s="8"/>
      <c r="AH4952" s="3"/>
      <c r="AI4952" s="8"/>
    </row>
    <row r="4953" spans="1:35" s="10" customFormat="1" ht="18.95" customHeight="1" x14ac:dyDescent="0.25">
      <c r="A4953" s="8"/>
      <c r="B4953" s="8"/>
      <c r="C4953" s="8"/>
      <c r="D4953" s="9"/>
      <c r="E4953" s="8"/>
      <c r="F4953" s="8"/>
      <c r="G4953" s="9"/>
      <c r="H4953" s="8"/>
      <c r="I4953" s="8"/>
      <c r="J4953" s="9"/>
      <c r="K4953" s="8"/>
      <c r="L4953" s="8"/>
      <c r="M4953" s="9"/>
      <c r="N4953" s="8"/>
      <c r="O4953" s="8"/>
      <c r="P4953" s="9"/>
      <c r="Q4953" s="8"/>
      <c r="R4953" s="8"/>
      <c r="S4953" s="9"/>
      <c r="T4953" s="8"/>
      <c r="U4953" s="8"/>
      <c r="V4953" s="9"/>
      <c r="W4953" s="8"/>
      <c r="X4953" s="8"/>
      <c r="Y4953" s="9"/>
      <c r="Z4953" s="8"/>
      <c r="AA4953" s="8"/>
      <c r="AB4953" s="9"/>
      <c r="AD4953" s="8"/>
      <c r="AE4953" s="9"/>
      <c r="AF4953" s="8"/>
      <c r="AG4953" s="8"/>
      <c r="AH4953" s="3"/>
      <c r="AI4953" s="8"/>
    </row>
    <row r="4954" spans="1:35" s="10" customFormat="1" ht="18.95" customHeight="1" x14ac:dyDescent="0.25">
      <c r="A4954" s="8"/>
      <c r="B4954" s="8"/>
      <c r="C4954" s="8"/>
      <c r="D4954" s="9"/>
      <c r="E4954" s="8"/>
      <c r="F4954" s="8"/>
      <c r="G4954" s="9"/>
      <c r="H4954" s="8"/>
      <c r="I4954" s="8"/>
      <c r="J4954" s="9"/>
      <c r="K4954" s="8"/>
      <c r="L4954" s="8"/>
      <c r="M4954" s="9"/>
      <c r="N4954" s="8"/>
      <c r="O4954" s="8"/>
      <c r="P4954" s="9"/>
      <c r="Q4954" s="8"/>
      <c r="R4954" s="8"/>
      <c r="S4954" s="9"/>
      <c r="T4954" s="8"/>
      <c r="U4954" s="8"/>
      <c r="V4954" s="9"/>
      <c r="W4954" s="8"/>
      <c r="X4954" s="8"/>
      <c r="Y4954" s="9"/>
      <c r="Z4954" s="8"/>
      <c r="AA4954" s="8"/>
      <c r="AB4954" s="9"/>
      <c r="AD4954" s="8"/>
      <c r="AE4954" s="9"/>
      <c r="AF4954" s="8"/>
      <c r="AG4954" s="8"/>
      <c r="AH4954" s="3"/>
      <c r="AI4954" s="8"/>
    </row>
    <row r="4955" spans="1:35" s="10" customFormat="1" ht="18.95" customHeight="1" x14ac:dyDescent="0.25">
      <c r="A4955" s="8"/>
      <c r="B4955" s="8"/>
      <c r="C4955" s="8"/>
      <c r="D4955" s="9"/>
      <c r="E4955" s="8"/>
      <c r="F4955" s="8"/>
      <c r="G4955" s="9"/>
      <c r="H4955" s="8"/>
      <c r="I4955" s="8"/>
      <c r="J4955" s="9"/>
      <c r="K4955" s="8"/>
      <c r="L4955" s="8"/>
      <c r="M4955" s="9"/>
      <c r="N4955" s="8"/>
      <c r="O4955" s="8"/>
      <c r="P4955" s="9"/>
      <c r="Q4955" s="8"/>
      <c r="R4955" s="8"/>
      <c r="S4955" s="9"/>
      <c r="T4955" s="8"/>
      <c r="U4955" s="8"/>
      <c r="V4955" s="9"/>
      <c r="W4955" s="8"/>
      <c r="X4955" s="8"/>
      <c r="Y4955" s="9"/>
      <c r="Z4955" s="8"/>
      <c r="AA4955" s="8"/>
      <c r="AB4955" s="9"/>
      <c r="AD4955" s="8"/>
      <c r="AE4955" s="9"/>
      <c r="AF4955" s="8"/>
      <c r="AG4955" s="8"/>
      <c r="AH4955" s="3"/>
      <c r="AI4955" s="8"/>
    </row>
    <row r="4956" spans="1:35" s="10" customFormat="1" ht="18.95" customHeight="1" x14ac:dyDescent="0.25">
      <c r="A4956" s="8"/>
      <c r="B4956" s="8"/>
      <c r="C4956" s="8"/>
      <c r="D4956" s="9"/>
      <c r="E4956" s="8"/>
      <c r="F4956" s="8"/>
      <c r="G4956" s="9"/>
      <c r="H4956" s="8"/>
      <c r="I4956" s="8"/>
      <c r="J4956" s="9"/>
      <c r="K4956" s="8"/>
      <c r="L4956" s="8"/>
      <c r="M4956" s="9"/>
      <c r="N4956" s="8"/>
      <c r="O4956" s="8"/>
      <c r="P4956" s="9"/>
      <c r="Q4956" s="8"/>
      <c r="R4956" s="8"/>
      <c r="S4956" s="9"/>
      <c r="T4956" s="8"/>
      <c r="U4956" s="8"/>
      <c r="V4956" s="9"/>
      <c r="W4956" s="8"/>
      <c r="X4956" s="8"/>
      <c r="Y4956" s="9"/>
      <c r="Z4956" s="8"/>
      <c r="AA4956" s="8"/>
      <c r="AB4956" s="9"/>
      <c r="AD4956" s="8"/>
      <c r="AE4956" s="9"/>
      <c r="AF4956" s="8"/>
      <c r="AG4956" s="8"/>
      <c r="AH4956" s="3"/>
      <c r="AI4956" s="8"/>
    </row>
    <row r="4957" spans="1:35" s="10" customFormat="1" ht="18.95" customHeight="1" x14ac:dyDescent="0.25">
      <c r="A4957" s="8"/>
      <c r="B4957" s="8"/>
      <c r="C4957" s="8"/>
      <c r="D4957" s="9"/>
      <c r="E4957" s="8"/>
      <c r="F4957" s="8"/>
      <c r="G4957" s="9"/>
      <c r="H4957" s="8"/>
      <c r="I4957" s="8"/>
      <c r="J4957" s="9"/>
      <c r="K4957" s="8"/>
      <c r="L4957" s="8"/>
      <c r="M4957" s="9"/>
      <c r="N4957" s="8"/>
      <c r="O4957" s="8"/>
      <c r="P4957" s="9"/>
      <c r="Q4957" s="8"/>
      <c r="R4957" s="8"/>
      <c r="S4957" s="9"/>
      <c r="T4957" s="8"/>
      <c r="U4957" s="8"/>
      <c r="V4957" s="9"/>
      <c r="W4957" s="8"/>
      <c r="X4957" s="8"/>
      <c r="Y4957" s="9"/>
      <c r="Z4957" s="8"/>
      <c r="AA4957" s="8"/>
      <c r="AB4957" s="9"/>
      <c r="AD4957" s="8"/>
      <c r="AE4957" s="9"/>
      <c r="AF4957" s="8"/>
      <c r="AG4957" s="8"/>
      <c r="AH4957" s="3"/>
      <c r="AI4957" s="8"/>
    </row>
    <row r="4958" spans="1:35" s="10" customFormat="1" ht="18.95" customHeight="1" x14ac:dyDescent="0.25">
      <c r="A4958" s="8"/>
      <c r="B4958" s="8"/>
      <c r="C4958" s="8"/>
      <c r="D4958" s="9"/>
      <c r="E4958" s="8"/>
      <c r="F4958" s="8"/>
      <c r="G4958" s="9"/>
      <c r="H4958" s="8"/>
      <c r="I4958" s="8"/>
      <c r="J4958" s="9"/>
      <c r="K4958" s="8"/>
      <c r="L4958" s="8"/>
      <c r="M4958" s="9"/>
      <c r="N4958" s="8"/>
      <c r="O4958" s="8"/>
      <c r="P4958" s="9"/>
      <c r="Q4958" s="8"/>
      <c r="R4958" s="8"/>
      <c r="S4958" s="9"/>
      <c r="T4958" s="8"/>
      <c r="U4958" s="8"/>
      <c r="V4958" s="9"/>
      <c r="W4958" s="8"/>
      <c r="X4958" s="8"/>
      <c r="Y4958" s="9"/>
      <c r="Z4958" s="8"/>
      <c r="AA4958" s="8"/>
      <c r="AB4958" s="9"/>
      <c r="AD4958" s="8"/>
      <c r="AE4958" s="9"/>
      <c r="AF4958" s="8"/>
      <c r="AG4958" s="8"/>
      <c r="AH4958" s="3"/>
      <c r="AI4958" s="8"/>
    </row>
    <row r="4959" spans="1:35" s="10" customFormat="1" ht="18.95" customHeight="1" x14ac:dyDescent="0.25">
      <c r="A4959" s="8"/>
      <c r="B4959" s="8"/>
      <c r="C4959" s="8"/>
      <c r="D4959" s="9"/>
      <c r="E4959" s="8"/>
      <c r="F4959" s="8"/>
      <c r="G4959" s="9"/>
      <c r="H4959" s="8"/>
      <c r="I4959" s="8"/>
      <c r="J4959" s="9"/>
      <c r="K4959" s="8"/>
      <c r="L4959" s="8"/>
      <c r="M4959" s="9"/>
      <c r="N4959" s="8"/>
      <c r="O4959" s="8"/>
      <c r="P4959" s="9"/>
      <c r="Q4959" s="8"/>
      <c r="R4959" s="8"/>
      <c r="S4959" s="9"/>
      <c r="T4959" s="8"/>
      <c r="U4959" s="8"/>
      <c r="V4959" s="9"/>
      <c r="W4959" s="8"/>
      <c r="X4959" s="8"/>
      <c r="Y4959" s="9"/>
      <c r="Z4959" s="8"/>
      <c r="AA4959" s="8"/>
      <c r="AB4959" s="9"/>
      <c r="AD4959" s="8"/>
      <c r="AE4959" s="9"/>
      <c r="AF4959" s="8"/>
      <c r="AG4959" s="8"/>
      <c r="AH4959" s="3"/>
      <c r="AI4959" s="8"/>
    </row>
    <row r="4960" spans="1:35" s="10" customFormat="1" ht="18.95" customHeight="1" x14ac:dyDescent="0.25">
      <c r="A4960" s="8"/>
      <c r="B4960" s="8"/>
      <c r="C4960" s="8"/>
      <c r="D4960" s="9"/>
      <c r="E4960" s="8"/>
      <c r="F4960" s="8"/>
      <c r="G4960" s="9"/>
      <c r="H4960" s="8"/>
      <c r="I4960" s="8"/>
      <c r="J4960" s="9"/>
      <c r="K4960" s="8"/>
      <c r="L4960" s="8"/>
      <c r="M4960" s="9"/>
      <c r="N4960" s="8"/>
      <c r="O4960" s="8"/>
      <c r="P4960" s="9"/>
      <c r="Q4960" s="8"/>
      <c r="R4960" s="8"/>
      <c r="S4960" s="9"/>
      <c r="T4960" s="8"/>
      <c r="U4960" s="8"/>
      <c r="V4960" s="9"/>
      <c r="W4960" s="8"/>
      <c r="X4960" s="8"/>
      <c r="Y4960" s="9"/>
      <c r="Z4960" s="8"/>
      <c r="AA4960" s="8"/>
      <c r="AB4960" s="9"/>
      <c r="AD4960" s="8"/>
      <c r="AE4960" s="9"/>
      <c r="AF4960" s="8"/>
      <c r="AG4960" s="8"/>
      <c r="AH4960" s="3"/>
      <c r="AI4960" s="8"/>
    </row>
    <row r="4961" spans="1:35" s="10" customFormat="1" ht="18.95" customHeight="1" x14ac:dyDescent="0.25">
      <c r="A4961" s="8"/>
      <c r="B4961" s="8"/>
      <c r="C4961" s="8"/>
      <c r="D4961" s="9"/>
      <c r="E4961" s="8"/>
      <c r="F4961" s="8"/>
      <c r="G4961" s="9"/>
      <c r="H4961" s="8"/>
      <c r="I4961" s="8"/>
      <c r="J4961" s="9"/>
      <c r="K4961" s="8"/>
      <c r="L4961" s="8"/>
      <c r="M4961" s="9"/>
      <c r="N4961" s="8"/>
      <c r="O4961" s="8"/>
      <c r="P4961" s="9"/>
      <c r="Q4961" s="8"/>
      <c r="R4961" s="8"/>
      <c r="S4961" s="9"/>
      <c r="T4961" s="8"/>
      <c r="U4961" s="8"/>
      <c r="V4961" s="9"/>
      <c r="W4961" s="8"/>
      <c r="X4961" s="8"/>
      <c r="Y4961" s="9"/>
      <c r="Z4961" s="8"/>
      <c r="AA4961" s="8"/>
      <c r="AB4961" s="9"/>
      <c r="AD4961" s="8"/>
      <c r="AE4961" s="9"/>
      <c r="AF4961" s="8"/>
      <c r="AG4961" s="8"/>
      <c r="AH4961" s="3"/>
      <c r="AI4961" s="8"/>
    </row>
    <row r="4962" spans="1:35" s="10" customFormat="1" ht="18.95" customHeight="1" x14ac:dyDescent="0.25">
      <c r="A4962" s="8"/>
      <c r="B4962" s="8"/>
      <c r="C4962" s="8"/>
      <c r="D4962" s="9"/>
      <c r="E4962" s="8"/>
      <c r="F4962" s="8"/>
      <c r="G4962" s="9"/>
      <c r="H4962" s="8"/>
      <c r="I4962" s="8"/>
      <c r="J4962" s="9"/>
      <c r="K4962" s="8"/>
      <c r="L4962" s="8"/>
      <c r="M4962" s="9"/>
      <c r="N4962" s="8"/>
      <c r="O4962" s="8"/>
      <c r="P4962" s="9"/>
      <c r="Q4962" s="8"/>
      <c r="R4962" s="8"/>
      <c r="S4962" s="9"/>
      <c r="T4962" s="8"/>
      <c r="U4962" s="8"/>
      <c r="V4962" s="9"/>
      <c r="W4962" s="8"/>
      <c r="X4962" s="8"/>
      <c r="Y4962" s="9"/>
      <c r="Z4962" s="8"/>
      <c r="AA4962" s="8"/>
      <c r="AB4962" s="9"/>
      <c r="AD4962" s="8"/>
      <c r="AE4962" s="9"/>
      <c r="AF4962" s="8"/>
      <c r="AG4962" s="8"/>
      <c r="AH4962" s="3"/>
      <c r="AI4962" s="8"/>
    </row>
    <row r="4963" spans="1:35" s="10" customFormat="1" ht="18.95" customHeight="1" x14ac:dyDescent="0.25">
      <c r="A4963" s="8"/>
      <c r="B4963" s="8"/>
      <c r="C4963" s="8"/>
      <c r="D4963" s="9"/>
      <c r="E4963" s="8"/>
      <c r="F4963" s="8"/>
      <c r="G4963" s="9"/>
      <c r="H4963" s="8"/>
      <c r="I4963" s="8"/>
      <c r="J4963" s="9"/>
      <c r="K4963" s="8"/>
      <c r="L4963" s="8"/>
      <c r="M4963" s="9"/>
      <c r="N4963" s="8"/>
      <c r="O4963" s="8"/>
      <c r="P4963" s="9"/>
      <c r="Q4963" s="8"/>
      <c r="R4963" s="8"/>
      <c r="S4963" s="9"/>
      <c r="T4963" s="8"/>
      <c r="U4963" s="8"/>
      <c r="V4963" s="9"/>
      <c r="W4963" s="8"/>
      <c r="X4963" s="8"/>
      <c r="Y4963" s="9"/>
      <c r="Z4963" s="8"/>
      <c r="AA4963" s="8"/>
      <c r="AB4963" s="9"/>
      <c r="AD4963" s="8"/>
      <c r="AE4963" s="9"/>
      <c r="AF4963" s="8"/>
      <c r="AG4963" s="8"/>
      <c r="AH4963" s="3"/>
      <c r="AI4963" s="8"/>
    </row>
    <row r="4964" spans="1:35" s="10" customFormat="1" ht="18.95" customHeight="1" x14ac:dyDescent="0.25">
      <c r="A4964" s="8"/>
      <c r="B4964" s="8"/>
      <c r="C4964" s="8"/>
      <c r="D4964" s="9"/>
      <c r="E4964" s="8"/>
      <c r="F4964" s="8"/>
      <c r="G4964" s="9"/>
      <c r="H4964" s="8"/>
      <c r="I4964" s="8"/>
      <c r="J4964" s="9"/>
      <c r="K4964" s="8"/>
      <c r="L4964" s="8"/>
      <c r="M4964" s="9"/>
      <c r="N4964" s="8"/>
      <c r="O4964" s="8"/>
      <c r="P4964" s="9"/>
      <c r="Q4964" s="8"/>
      <c r="R4964" s="8"/>
      <c r="S4964" s="9"/>
      <c r="T4964" s="8"/>
      <c r="U4964" s="8"/>
      <c r="V4964" s="9"/>
      <c r="W4964" s="8"/>
      <c r="X4964" s="8"/>
      <c r="Y4964" s="9"/>
      <c r="Z4964" s="8"/>
      <c r="AA4964" s="8"/>
      <c r="AB4964" s="9"/>
      <c r="AD4964" s="8"/>
      <c r="AE4964" s="9"/>
      <c r="AF4964" s="8"/>
      <c r="AG4964" s="8"/>
      <c r="AH4964" s="3"/>
      <c r="AI4964" s="8"/>
    </row>
    <row r="4965" spans="1:35" s="10" customFormat="1" ht="18.95" customHeight="1" x14ac:dyDescent="0.25">
      <c r="A4965" s="8"/>
      <c r="B4965" s="8"/>
      <c r="C4965" s="8"/>
      <c r="D4965" s="9"/>
      <c r="E4965" s="8"/>
      <c r="F4965" s="8"/>
      <c r="G4965" s="9"/>
      <c r="H4965" s="8"/>
      <c r="I4965" s="8"/>
      <c r="J4965" s="9"/>
      <c r="K4965" s="8"/>
      <c r="L4965" s="8"/>
      <c r="M4965" s="9"/>
      <c r="N4965" s="8"/>
      <c r="O4965" s="8"/>
      <c r="P4965" s="9"/>
      <c r="Q4965" s="8"/>
      <c r="R4965" s="8"/>
      <c r="S4965" s="9"/>
      <c r="T4965" s="8"/>
      <c r="U4965" s="8"/>
      <c r="V4965" s="9"/>
      <c r="W4965" s="8"/>
      <c r="X4965" s="8"/>
      <c r="Y4965" s="9"/>
      <c r="Z4965" s="8"/>
      <c r="AA4965" s="8"/>
      <c r="AB4965" s="9"/>
      <c r="AD4965" s="8"/>
      <c r="AE4965" s="9"/>
      <c r="AF4965" s="8"/>
      <c r="AG4965" s="8"/>
      <c r="AH4965" s="3"/>
      <c r="AI4965" s="8"/>
    </row>
    <row r="4966" spans="1:35" s="10" customFormat="1" ht="18.95" customHeight="1" x14ac:dyDescent="0.25">
      <c r="A4966" s="8"/>
      <c r="B4966" s="8"/>
      <c r="C4966" s="8"/>
      <c r="D4966" s="9"/>
      <c r="E4966" s="8"/>
      <c r="F4966" s="8"/>
      <c r="G4966" s="9"/>
      <c r="H4966" s="8"/>
      <c r="I4966" s="8"/>
      <c r="J4966" s="9"/>
      <c r="K4966" s="8"/>
      <c r="L4966" s="8"/>
      <c r="M4966" s="9"/>
      <c r="N4966" s="8"/>
      <c r="O4966" s="8"/>
      <c r="P4966" s="9"/>
      <c r="Q4966" s="8"/>
      <c r="R4966" s="8"/>
      <c r="S4966" s="9"/>
      <c r="T4966" s="8"/>
      <c r="U4966" s="8"/>
      <c r="V4966" s="9"/>
      <c r="W4966" s="8"/>
      <c r="X4966" s="8"/>
      <c r="Y4966" s="9"/>
      <c r="Z4966" s="8"/>
      <c r="AA4966" s="8"/>
      <c r="AB4966" s="9"/>
      <c r="AD4966" s="8"/>
      <c r="AE4966" s="9"/>
      <c r="AF4966" s="8"/>
      <c r="AG4966" s="8"/>
      <c r="AH4966" s="3"/>
      <c r="AI4966" s="8"/>
    </row>
    <row r="4967" spans="1:35" s="10" customFormat="1" ht="18.95" customHeight="1" x14ac:dyDescent="0.25">
      <c r="A4967" s="8"/>
      <c r="B4967" s="8"/>
      <c r="C4967" s="8"/>
      <c r="D4967" s="9"/>
      <c r="E4967" s="8"/>
      <c r="F4967" s="8"/>
      <c r="G4967" s="9"/>
      <c r="H4967" s="8"/>
      <c r="I4967" s="8"/>
      <c r="J4967" s="9"/>
      <c r="K4967" s="8"/>
      <c r="L4967" s="8"/>
      <c r="M4967" s="9"/>
      <c r="N4967" s="8"/>
      <c r="O4967" s="8"/>
      <c r="P4967" s="9"/>
      <c r="Q4967" s="8"/>
      <c r="R4967" s="8"/>
      <c r="S4967" s="9"/>
      <c r="T4967" s="8"/>
      <c r="U4967" s="8"/>
      <c r="V4967" s="9"/>
      <c r="W4967" s="8"/>
      <c r="X4967" s="8"/>
      <c r="Y4967" s="9"/>
      <c r="Z4967" s="8"/>
      <c r="AA4967" s="8"/>
      <c r="AB4967" s="9"/>
      <c r="AD4967" s="8"/>
      <c r="AE4967" s="9"/>
      <c r="AF4967" s="8"/>
      <c r="AG4967" s="8"/>
      <c r="AH4967" s="3"/>
      <c r="AI4967" s="8"/>
    </row>
    <row r="4968" spans="1:35" s="10" customFormat="1" ht="18.95" customHeight="1" x14ac:dyDescent="0.25">
      <c r="A4968" s="8"/>
      <c r="B4968" s="8"/>
      <c r="C4968" s="8"/>
      <c r="D4968" s="9"/>
      <c r="E4968" s="8"/>
      <c r="F4968" s="8"/>
      <c r="G4968" s="9"/>
      <c r="H4968" s="8"/>
      <c r="I4968" s="8"/>
      <c r="J4968" s="9"/>
      <c r="K4968" s="8"/>
      <c r="L4968" s="8"/>
      <c r="M4968" s="9"/>
      <c r="N4968" s="8"/>
      <c r="O4968" s="8"/>
      <c r="P4968" s="9"/>
      <c r="Q4968" s="8"/>
      <c r="R4968" s="8"/>
      <c r="S4968" s="9"/>
      <c r="T4968" s="8"/>
      <c r="U4968" s="8"/>
      <c r="V4968" s="9"/>
      <c r="W4968" s="8"/>
      <c r="X4968" s="8"/>
      <c r="Y4968" s="9"/>
      <c r="Z4968" s="8"/>
      <c r="AA4968" s="8"/>
      <c r="AB4968" s="9"/>
      <c r="AD4968" s="8"/>
      <c r="AE4968" s="9"/>
      <c r="AF4968" s="8"/>
      <c r="AG4968" s="8"/>
      <c r="AH4968" s="3"/>
      <c r="AI4968" s="8"/>
    </row>
    <row r="4969" spans="1:35" s="10" customFormat="1" ht="18.95" customHeight="1" x14ac:dyDescent="0.25">
      <c r="A4969" s="8"/>
      <c r="B4969" s="8"/>
      <c r="C4969" s="8"/>
      <c r="D4969" s="9"/>
      <c r="E4969" s="8"/>
      <c r="F4969" s="8"/>
      <c r="G4969" s="9"/>
      <c r="H4969" s="8"/>
      <c r="I4969" s="8"/>
      <c r="J4969" s="9"/>
      <c r="K4969" s="8"/>
      <c r="L4969" s="8"/>
      <c r="M4969" s="9"/>
      <c r="N4969" s="8"/>
      <c r="O4969" s="8"/>
      <c r="P4969" s="9"/>
      <c r="Q4969" s="8"/>
      <c r="R4969" s="8"/>
      <c r="S4969" s="9"/>
      <c r="T4969" s="8"/>
      <c r="U4969" s="8"/>
      <c r="V4969" s="9"/>
      <c r="W4969" s="8"/>
      <c r="X4969" s="8"/>
      <c r="Y4969" s="9"/>
      <c r="Z4969" s="8"/>
      <c r="AA4969" s="8"/>
      <c r="AB4969" s="9"/>
      <c r="AD4969" s="8"/>
      <c r="AE4969" s="9"/>
      <c r="AF4969" s="8"/>
      <c r="AG4969" s="8"/>
      <c r="AH4969" s="3"/>
      <c r="AI4969" s="8"/>
    </row>
    <row r="4970" spans="1:35" s="10" customFormat="1" ht="18.95" customHeight="1" x14ac:dyDescent="0.25">
      <c r="A4970" s="8"/>
      <c r="B4970" s="8"/>
      <c r="C4970" s="8"/>
      <c r="D4970" s="9"/>
      <c r="E4970" s="8"/>
      <c r="F4970" s="8"/>
      <c r="G4970" s="9"/>
      <c r="H4970" s="8"/>
      <c r="I4970" s="8"/>
      <c r="J4970" s="9"/>
      <c r="K4970" s="8"/>
      <c r="L4970" s="8"/>
      <c r="M4970" s="9"/>
      <c r="N4970" s="8"/>
      <c r="O4970" s="8"/>
      <c r="P4970" s="9"/>
      <c r="Q4970" s="8"/>
      <c r="R4970" s="8"/>
      <c r="S4970" s="9"/>
      <c r="T4970" s="8"/>
      <c r="U4970" s="8"/>
      <c r="V4970" s="9"/>
      <c r="W4970" s="8"/>
      <c r="X4970" s="8"/>
      <c r="Y4970" s="9"/>
      <c r="Z4970" s="8"/>
      <c r="AA4970" s="8"/>
      <c r="AB4970" s="9"/>
      <c r="AD4970" s="8"/>
      <c r="AE4970" s="9"/>
      <c r="AF4970" s="8"/>
      <c r="AG4970" s="8"/>
      <c r="AH4970" s="3"/>
      <c r="AI4970" s="8"/>
    </row>
    <row r="4971" spans="1:35" s="10" customFormat="1" ht="18.95" customHeight="1" x14ac:dyDescent="0.25">
      <c r="A4971" s="8"/>
      <c r="B4971" s="8"/>
      <c r="C4971" s="8"/>
      <c r="D4971" s="9"/>
      <c r="E4971" s="8"/>
      <c r="F4971" s="8"/>
      <c r="G4971" s="9"/>
      <c r="H4971" s="8"/>
      <c r="I4971" s="8"/>
      <c r="J4971" s="9"/>
      <c r="K4971" s="8"/>
      <c r="L4971" s="8"/>
      <c r="M4971" s="9"/>
      <c r="N4971" s="8"/>
      <c r="O4971" s="8"/>
      <c r="P4971" s="9"/>
      <c r="Q4971" s="8"/>
      <c r="R4971" s="8"/>
      <c r="S4971" s="9"/>
      <c r="T4971" s="8"/>
      <c r="U4971" s="8"/>
      <c r="V4971" s="9"/>
      <c r="W4971" s="8"/>
      <c r="X4971" s="8"/>
      <c r="Y4971" s="9"/>
      <c r="Z4971" s="8"/>
      <c r="AA4971" s="8"/>
      <c r="AB4971" s="9"/>
      <c r="AD4971" s="8"/>
      <c r="AE4971" s="9"/>
      <c r="AF4971" s="8"/>
      <c r="AG4971" s="8"/>
      <c r="AH4971" s="3"/>
      <c r="AI4971" s="8"/>
    </row>
    <row r="4972" spans="1:35" s="10" customFormat="1" ht="18.95" customHeight="1" x14ac:dyDescent="0.25">
      <c r="A4972" s="8"/>
      <c r="B4972" s="8"/>
      <c r="C4972" s="8"/>
      <c r="D4972" s="9"/>
      <c r="E4972" s="8"/>
      <c r="F4972" s="8"/>
      <c r="G4972" s="9"/>
      <c r="H4972" s="8"/>
      <c r="I4972" s="8"/>
      <c r="J4972" s="9"/>
      <c r="K4972" s="8"/>
      <c r="L4972" s="8"/>
      <c r="M4972" s="9"/>
      <c r="N4972" s="8"/>
      <c r="O4972" s="8"/>
      <c r="P4972" s="9"/>
      <c r="Q4972" s="8"/>
      <c r="R4972" s="8"/>
      <c r="S4972" s="9"/>
      <c r="T4972" s="8"/>
      <c r="U4972" s="8"/>
      <c r="V4972" s="9"/>
      <c r="W4972" s="8"/>
      <c r="X4972" s="8"/>
      <c r="Y4972" s="9"/>
      <c r="Z4972" s="8"/>
      <c r="AA4972" s="8"/>
      <c r="AB4972" s="9"/>
      <c r="AD4972" s="8"/>
      <c r="AE4972" s="9"/>
      <c r="AF4972" s="8"/>
      <c r="AG4972" s="8"/>
      <c r="AH4972" s="3"/>
      <c r="AI4972" s="8"/>
    </row>
    <row r="4973" spans="1:35" s="10" customFormat="1" ht="18.95" customHeight="1" x14ac:dyDescent="0.25">
      <c r="A4973" s="8"/>
      <c r="B4973" s="8"/>
      <c r="C4973" s="8"/>
      <c r="D4973" s="9"/>
      <c r="E4973" s="8"/>
      <c r="F4973" s="8"/>
      <c r="G4973" s="9"/>
      <c r="H4973" s="8"/>
      <c r="I4973" s="8"/>
      <c r="J4973" s="9"/>
      <c r="K4973" s="8"/>
      <c r="L4973" s="8"/>
      <c r="M4973" s="9"/>
      <c r="N4973" s="8"/>
      <c r="O4973" s="8"/>
      <c r="P4973" s="9"/>
      <c r="Q4973" s="8"/>
      <c r="R4973" s="8"/>
      <c r="S4973" s="9"/>
      <c r="T4973" s="8"/>
      <c r="U4973" s="8"/>
      <c r="V4973" s="9"/>
      <c r="W4973" s="8"/>
      <c r="X4973" s="8"/>
      <c r="Y4973" s="9"/>
      <c r="Z4973" s="8"/>
      <c r="AA4973" s="8"/>
      <c r="AB4973" s="9"/>
      <c r="AD4973" s="8"/>
      <c r="AE4973" s="9"/>
      <c r="AF4973" s="8"/>
      <c r="AG4973" s="8"/>
      <c r="AH4973" s="3"/>
      <c r="AI4973" s="8"/>
    </row>
    <row r="4974" spans="1:35" s="10" customFormat="1" ht="18.95" customHeight="1" x14ac:dyDescent="0.25">
      <c r="A4974" s="8"/>
      <c r="B4974" s="8"/>
      <c r="C4974" s="8"/>
      <c r="D4974" s="9"/>
      <c r="E4974" s="8"/>
      <c r="F4974" s="8"/>
      <c r="G4974" s="9"/>
      <c r="H4974" s="8"/>
      <c r="I4974" s="8"/>
      <c r="J4974" s="9"/>
      <c r="K4974" s="8"/>
      <c r="L4974" s="8"/>
      <c r="M4974" s="9"/>
      <c r="N4974" s="8"/>
      <c r="O4974" s="8"/>
      <c r="P4974" s="9"/>
      <c r="Q4974" s="8"/>
      <c r="R4974" s="8"/>
      <c r="S4974" s="9"/>
      <c r="T4974" s="8"/>
      <c r="U4974" s="8"/>
      <c r="V4974" s="9"/>
      <c r="W4974" s="8"/>
      <c r="X4974" s="8"/>
      <c r="Y4974" s="9"/>
      <c r="Z4974" s="8"/>
      <c r="AA4974" s="8"/>
      <c r="AB4974" s="9"/>
      <c r="AD4974" s="8"/>
      <c r="AE4974" s="9"/>
      <c r="AF4974" s="8"/>
      <c r="AG4974" s="8"/>
      <c r="AH4974" s="3"/>
      <c r="AI4974" s="8"/>
    </row>
    <row r="4975" spans="1:35" s="10" customFormat="1" ht="18.95" customHeight="1" x14ac:dyDescent="0.25">
      <c r="A4975" s="8"/>
      <c r="B4975" s="8"/>
      <c r="C4975" s="8"/>
      <c r="D4975" s="9"/>
      <c r="E4975" s="8"/>
      <c r="F4975" s="8"/>
      <c r="G4975" s="9"/>
      <c r="H4975" s="8"/>
      <c r="I4975" s="8"/>
      <c r="J4975" s="9"/>
      <c r="K4975" s="8"/>
      <c r="L4975" s="8"/>
      <c r="M4975" s="9"/>
      <c r="N4975" s="8"/>
      <c r="O4975" s="8"/>
      <c r="P4975" s="9"/>
      <c r="Q4975" s="8"/>
      <c r="R4975" s="8"/>
      <c r="S4975" s="9"/>
      <c r="T4975" s="8"/>
      <c r="U4975" s="8"/>
      <c r="V4975" s="9"/>
      <c r="W4975" s="8"/>
      <c r="X4975" s="8"/>
      <c r="Y4975" s="9"/>
      <c r="Z4975" s="8"/>
      <c r="AA4975" s="8"/>
      <c r="AB4975" s="9"/>
      <c r="AD4975" s="8"/>
      <c r="AE4975" s="9"/>
      <c r="AF4975" s="8"/>
      <c r="AG4975" s="8"/>
      <c r="AH4975" s="3"/>
      <c r="AI4975" s="8"/>
    </row>
    <row r="4976" spans="1:35" s="10" customFormat="1" ht="18.95" customHeight="1" x14ac:dyDescent="0.25">
      <c r="A4976" s="8"/>
      <c r="B4976" s="8"/>
      <c r="C4976" s="8"/>
      <c r="D4976" s="9"/>
      <c r="E4976" s="8"/>
      <c r="F4976" s="8"/>
      <c r="G4976" s="9"/>
      <c r="H4976" s="8"/>
      <c r="I4976" s="8"/>
      <c r="J4976" s="9"/>
      <c r="K4976" s="8"/>
      <c r="L4976" s="8"/>
      <c r="M4976" s="9"/>
      <c r="N4976" s="8"/>
      <c r="O4976" s="8"/>
      <c r="P4976" s="9"/>
      <c r="Q4976" s="8"/>
      <c r="R4976" s="8"/>
      <c r="S4976" s="9"/>
      <c r="T4976" s="8"/>
      <c r="U4976" s="8"/>
      <c r="V4976" s="9"/>
      <c r="W4976" s="8"/>
      <c r="X4976" s="8"/>
      <c r="Y4976" s="9"/>
      <c r="Z4976" s="8"/>
      <c r="AA4976" s="8"/>
      <c r="AB4976" s="9"/>
      <c r="AD4976" s="8"/>
      <c r="AE4976" s="9"/>
      <c r="AF4976" s="8"/>
      <c r="AG4976" s="8"/>
      <c r="AH4976" s="3"/>
      <c r="AI4976" s="8"/>
    </row>
    <row r="4977" spans="1:35" s="10" customFormat="1" ht="18.95" customHeight="1" x14ac:dyDescent="0.25">
      <c r="A4977" s="8"/>
      <c r="B4977" s="8"/>
      <c r="C4977" s="8"/>
      <c r="D4977" s="9"/>
      <c r="E4977" s="8"/>
      <c r="F4977" s="8"/>
      <c r="G4977" s="9"/>
      <c r="H4977" s="8"/>
      <c r="I4977" s="8"/>
      <c r="J4977" s="9"/>
      <c r="K4977" s="8"/>
      <c r="L4977" s="8"/>
      <c r="M4977" s="9"/>
      <c r="N4977" s="8"/>
      <c r="O4977" s="8"/>
      <c r="P4977" s="9"/>
      <c r="Q4977" s="8"/>
      <c r="R4977" s="8"/>
      <c r="S4977" s="9"/>
      <c r="T4977" s="8"/>
      <c r="U4977" s="8"/>
      <c r="V4977" s="9"/>
      <c r="W4977" s="8"/>
      <c r="X4977" s="8"/>
      <c r="Y4977" s="9"/>
      <c r="Z4977" s="8"/>
      <c r="AA4977" s="8"/>
      <c r="AB4977" s="9"/>
      <c r="AD4977" s="8"/>
      <c r="AE4977" s="9"/>
      <c r="AF4977" s="8"/>
      <c r="AG4977" s="8"/>
      <c r="AH4977" s="3"/>
      <c r="AI4977" s="8"/>
    </row>
    <row r="4978" spans="1:35" s="10" customFormat="1" ht="18.95" customHeight="1" x14ac:dyDescent="0.25">
      <c r="A4978" s="8"/>
      <c r="B4978" s="8"/>
      <c r="C4978" s="8"/>
      <c r="D4978" s="9"/>
      <c r="E4978" s="8"/>
      <c r="F4978" s="8"/>
      <c r="G4978" s="9"/>
      <c r="H4978" s="8"/>
      <c r="I4978" s="8"/>
      <c r="J4978" s="9"/>
      <c r="K4978" s="8"/>
      <c r="L4978" s="8"/>
      <c r="M4978" s="9"/>
      <c r="N4978" s="8"/>
      <c r="O4978" s="8"/>
      <c r="P4978" s="9"/>
      <c r="Q4978" s="8"/>
      <c r="R4978" s="8"/>
      <c r="S4978" s="9"/>
      <c r="T4978" s="8"/>
      <c r="U4978" s="8"/>
      <c r="V4978" s="9"/>
      <c r="W4978" s="8"/>
      <c r="X4978" s="8"/>
      <c r="Y4978" s="9"/>
      <c r="Z4978" s="8"/>
      <c r="AA4978" s="8"/>
      <c r="AB4978" s="9"/>
      <c r="AD4978" s="8"/>
      <c r="AE4978" s="9"/>
      <c r="AF4978" s="8"/>
      <c r="AG4978" s="8"/>
      <c r="AH4978" s="3"/>
      <c r="AI4978" s="8"/>
    </row>
    <row r="4979" spans="1:35" s="10" customFormat="1" ht="18.95" customHeight="1" x14ac:dyDescent="0.25">
      <c r="A4979" s="8"/>
      <c r="B4979" s="8"/>
      <c r="C4979" s="8"/>
      <c r="D4979" s="9"/>
      <c r="E4979" s="8"/>
      <c r="F4979" s="8"/>
      <c r="G4979" s="9"/>
      <c r="H4979" s="8"/>
      <c r="I4979" s="8"/>
      <c r="J4979" s="9"/>
      <c r="K4979" s="8"/>
      <c r="L4979" s="8"/>
      <c r="M4979" s="9"/>
      <c r="N4979" s="8"/>
      <c r="O4979" s="8"/>
      <c r="P4979" s="9"/>
      <c r="Q4979" s="8"/>
      <c r="R4979" s="8"/>
      <c r="S4979" s="9"/>
      <c r="T4979" s="8"/>
      <c r="U4979" s="8"/>
      <c r="V4979" s="9"/>
      <c r="W4979" s="8"/>
      <c r="X4979" s="8"/>
      <c r="Y4979" s="9"/>
      <c r="Z4979" s="8"/>
      <c r="AA4979" s="8"/>
      <c r="AB4979" s="9"/>
      <c r="AD4979" s="8"/>
      <c r="AE4979" s="9"/>
      <c r="AF4979" s="8"/>
      <c r="AG4979" s="8"/>
      <c r="AH4979" s="3"/>
      <c r="AI4979" s="8"/>
    </row>
    <row r="4980" spans="1:35" s="10" customFormat="1" ht="18.95" customHeight="1" x14ac:dyDescent="0.25">
      <c r="A4980" s="8"/>
      <c r="B4980" s="8"/>
      <c r="C4980" s="8"/>
      <c r="D4980" s="9"/>
      <c r="E4980" s="8"/>
      <c r="F4980" s="8"/>
      <c r="G4980" s="9"/>
      <c r="H4980" s="8"/>
      <c r="I4980" s="8"/>
      <c r="J4980" s="9"/>
      <c r="K4980" s="8"/>
      <c r="L4980" s="8"/>
      <c r="M4980" s="9"/>
      <c r="N4980" s="8"/>
      <c r="O4980" s="8"/>
      <c r="P4980" s="9"/>
      <c r="Q4980" s="8"/>
      <c r="R4980" s="8"/>
      <c r="S4980" s="9"/>
      <c r="T4980" s="8"/>
      <c r="U4980" s="8"/>
      <c r="V4980" s="9"/>
      <c r="W4980" s="8"/>
      <c r="X4980" s="8"/>
      <c r="Y4980" s="9"/>
      <c r="Z4980" s="8"/>
      <c r="AA4980" s="8"/>
      <c r="AB4980" s="9"/>
      <c r="AD4980" s="8"/>
      <c r="AE4980" s="9"/>
      <c r="AF4980" s="8"/>
      <c r="AG4980" s="8"/>
      <c r="AH4980" s="3"/>
      <c r="AI4980" s="8"/>
    </row>
    <row r="4981" spans="1:35" s="10" customFormat="1" ht="18.95" customHeight="1" x14ac:dyDescent="0.25">
      <c r="A4981" s="8"/>
      <c r="B4981" s="8"/>
      <c r="C4981" s="8"/>
      <c r="D4981" s="9"/>
      <c r="E4981" s="8"/>
      <c r="F4981" s="8"/>
      <c r="G4981" s="9"/>
      <c r="H4981" s="8"/>
      <c r="I4981" s="8"/>
      <c r="J4981" s="9"/>
      <c r="K4981" s="8"/>
      <c r="L4981" s="8"/>
      <c r="M4981" s="9"/>
      <c r="N4981" s="8"/>
      <c r="O4981" s="8"/>
      <c r="P4981" s="9"/>
      <c r="Q4981" s="8"/>
      <c r="R4981" s="8"/>
      <c r="S4981" s="9"/>
      <c r="T4981" s="8"/>
      <c r="U4981" s="8"/>
      <c r="V4981" s="9"/>
      <c r="W4981" s="8"/>
      <c r="X4981" s="8"/>
      <c r="Y4981" s="9"/>
      <c r="Z4981" s="8"/>
      <c r="AA4981" s="8"/>
      <c r="AB4981" s="9"/>
      <c r="AD4981" s="8"/>
      <c r="AE4981" s="9"/>
      <c r="AF4981" s="8"/>
      <c r="AG4981" s="8"/>
      <c r="AH4981" s="3"/>
      <c r="AI4981" s="8"/>
    </row>
    <row r="4982" spans="1:35" s="10" customFormat="1" ht="18.95" customHeight="1" x14ac:dyDescent="0.25">
      <c r="A4982" s="8"/>
      <c r="B4982" s="8"/>
      <c r="C4982" s="8"/>
      <c r="D4982" s="9"/>
      <c r="E4982" s="8"/>
      <c r="F4982" s="8"/>
      <c r="G4982" s="9"/>
      <c r="H4982" s="8"/>
      <c r="I4982" s="8"/>
      <c r="J4982" s="9"/>
      <c r="K4982" s="8"/>
      <c r="L4982" s="8"/>
      <c r="M4982" s="9"/>
      <c r="N4982" s="8"/>
      <c r="O4982" s="8"/>
      <c r="P4982" s="9"/>
      <c r="Q4982" s="8"/>
      <c r="R4982" s="8"/>
      <c r="S4982" s="9"/>
      <c r="T4982" s="8"/>
      <c r="U4982" s="8"/>
      <c r="V4982" s="9"/>
      <c r="W4982" s="8"/>
      <c r="X4982" s="8"/>
      <c r="Y4982" s="9"/>
      <c r="Z4982" s="8"/>
      <c r="AA4982" s="8"/>
      <c r="AB4982" s="9"/>
      <c r="AD4982" s="8"/>
      <c r="AE4982" s="9"/>
      <c r="AF4982" s="8"/>
      <c r="AG4982" s="8"/>
      <c r="AH4982" s="3"/>
      <c r="AI4982" s="8"/>
    </row>
    <row r="4983" spans="1:35" s="10" customFormat="1" ht="18.95" customHeight="1" x14ac:dyDescent="0.25">
      <c r="A4983" s="8"/>
      <c r="B4983" s="8"/>
      <c r="C4983" s="8"/>
      <c r="D4983" s="9"/>
      <c r="E4983" s="8"/>
      <c r="F4983" s="8"/>
      <c r="G4983" s="9"/>
      <c r="H4983" s="8"/>
      <c r="I4983" s="8"/>
      <c r="J4983" s="9"/>
      <c r="K4983" s="8"/>
      <c r="L4983" s="8"/>
      <c r="M4983" s="9"/>
      <c r="N4983" s="8"/>
      <c r="O4983" s="8"/>
      <c r="P4983" s="9"/>
      <c r="Q4983" s="8"/>
      <c r="R4983" s="8"/>
      <c r="S4983" s="9"/>
      <c r="T4983" s="8"/>
      <c r="U4983" s="8"/>
      <c r="V4983" s="9"/>
      <c r="W4983" s="8"/>
      <c r="X4983" s="8"/>
      <c r="Y4983" s="9"/>
      <c r="Z4983" s="8"/>
      <c r="AA4983" s="8"/>
      <c r="AB4983" s="9"/>
      <c r="AD4983" s="8"/>
      <c r="AE4983" s="9"/>
      <c r="AF4983" s="8"/>
      <c r="AG4983" s="8"/>
      <c r="AH4983" s="3"/>
      <c r="AI4983" s="8"/>
    </row>
    <row r="4984" spans="1:35" s="10" customFormat="1" ht="18.95" customHeight="1" x14ac:dyDescent="0.25">
      <c r="A4984" s="8"/>
      <c r="B4984" s="8"/>
      <c r="C4984" s="8"/>
      <c r="D4984" s="9"/>
      <c r="E4984" s="8"/>
      <c r="F4984" s="8"/>
      <c r="G4984" s="9"/>
      <c r="H4984" s="8"/>
      <c r="I4984" s="8"/>
      <c r="J4984" s="9"/>
      <c r="K4984" s="8"/>
      <c r="L4984" s="8"/>
      <c r="M4984" s="9"/>
      <c r="N4984" s="8"/>
      <c r="O4984" s="8"/>
      <c r="P4984" s="9"/>
      <c r="Q4984" s="8"/>
      <c r="R4984" s="8"/>
      <c r="S4984" s="9"/>
      <c r="T4984" s="8"/>
      <c r="U4984" s="8"/>
      <c r="V4984" s="9"/>
      <c r="W4984" s="8"/>
      <c r="X4984" s="8"/>
      <c r="Y4984" s="9"/>
      <c r="Z4984" s="8"/>
      <c r="AA4984" s="8"/>
      <c r="AB4984" s="9"/>
      <c r="AD4984" s="8"/>
      <c r="AE4984" s="9"/>
      <c r="AF4984" s="8"/>
      <c r="AG4984" s="8"/>
      <c r="AH4984" s="3"/>
      <c r="AI4984" s="8"/>
    </row>
    <row r="4985" spans="1:35" s="10" customFormat="1" ht="18.95" customHeight="1" x14ac:dyDescent="0.25">
      <c r="A4985" s="8"/>
      <c r="B4985" s="8"/>
      <c r="C4985" s="8"/>
      <c r="D4985" s="9"/>
      <c r="E4985" s="8"/>
      <c r="F4985" s="8"/>
      <c r="G4985" s="9"/>
      <c r="H4985" s="8"/>
      <c r="I4985" s="8"/>
      <c r="J4985" s="9"/>
      <c r="K4985" s="8"/>
      <c r="L4985" s="8"/>
      <c r="M4985" s="9"/>
      <c r="N4985" s="8"/>
      <c r="O4985" s="8"/>
      <c r="P4985" s="9"/>
      <c r="Q4985" s="8"/>
      <c r="R4985" s="8"/>
      <c r="S4985" s="9"/>
      <c r="T4985" s="8"/>
      <c r="U4985" s="8"/>
      <c r="V4985" s="9"/>
      <c r="W4985" s="8"/>
      <c r="X4985" s="8"/>
      <c r="Y4985" s="9"/>
      <c r="Z4985" s="8"/>
      <c r="AA4985" s="8"/>
      <c r="AB4985" s="9"/>
      <c r="AD4985" s="8"/>
      <c r="AE4985" s="9"/>
      <c r="AF4985" s="8"/>
      <c r="AG4985" s="8"/>
      <c r="AH4985" s="3"/>
      <c r="AI4985" s="8"/>
    </row>
    <row r="4986" spans="1:35" s="10" customFormat="1" ht="18.95" customHeight="1" x14ac:dyDescent="0.25">
      <c r="A4986" s="8"/>
      <c r="B4986" s="8"/>
      <c r="C4986" s="8"/>
      <c r="D4986" s="9"/>
      <c r="E4986" s="8"/>
      <c r="F4986" s="8"/>
      <c r="G4986" s="9"/>
      <c r="H4986" s="8"/>
      <c r="I4986" s="8"/>
      <c r="J4986" s="9"/>
      <c r="K4986" s="8"/>
      <c r="L4986" s="8"/>
      <c r="M4986" s="9"/>
      <c r="N4986" s="8"/>
      <c r="O4986" s="8"/>
      <c r="P4986" s="9"/>
      <c r="Q4986" s="8"/>
      <c r="R4986" s="8"/>
      <c r="S4986" s="9"/>
      <c r="T4986" s="8"/>
      <c r="U4986" s="8"/>
      <c r="V4986" s="9"/>
      <c r="W4986" s="8"/>
      <c r="X4986" s="8"/>
      <c r="Y4986" s="9"/>
      <c r="Z4986" s="8"/>
      <c r="AA4986" s="8"/>
      <c r="AB4986" s="9"/>
      <c r="AD4986" s="8"/>
      <c r="AE4986" s="9"/>
      <c r="AF4986" s="8"/>
      <c r="AG4986" s="8"/>
      <c r="AH4986" s="3"/>
      <c r="AI4986" s="8"/>
    </row>
    <row r="4987" spans="1:35" s="10" customFormat="1" ht="18.95" customHeight="1" x14ac:dyDescent="0.25">
      <c r="A4987" s="8"/>
      <c r="B4987" s="8"/>
      <c r="C4987" s="8"/>
      <c r="D4987" s="9"/>
      <c r="E4987" s="8"/>
      <c r="F4987" s="8"/>
      <c r="G4987" s="9"/>
      <c r="H4987" s="8"/>
      <c r="I4987" s="8"/>
      <c r="J4987" s="9"/>
      <c r="K4987" s="8"/>
      <c r="L4987" s="8"/>
      <c r="M4987" s="9"/>
      <c r="N4987" s="8"/>
      <c r="O4987" s="8"/>
      <c r="P4987" s="9"/>
      <c r="Q4987" s="8"/>
      <c r="R4987" s="8"/>
      <c r="S4987" s="9"/>
      <c r="T4987" s="8"/>
      <c r="U4987" s="8"/>
      <c r="V4987" s="9"/>
      <c r="W4987" s="8"/>
      <c r="X4987" s="8"/>
      <c r="Y4987" s="9"/>
      <c r="Z4987" s="8"/>
      <c r="AA4987" s="8"/>
      <c r="AB4987" s="9"/>
      <c r="AD4987" s="8"/>
      <c r="AE4987" s="9"/>
      <c r="AF4987" s="8"/>
      <c r="AG4987" s="8"/>
      <c r="AH4987" s="3"/>
      <c r="AI4987" s="8"/>
    </row>
    <row r="4988" spans="1:35" s="10" customFormat="1" ht="18.95" customHeight="1" x14ac:dyDescent="0.25">
      <c r="A4988" s="8"/>
      <c r="B4988" s="8"/>
      <c r="C4988" s="8"/>
      <c r="D4988" s="9"/>
      <c r="E4988" s="8"/>
      <c r="F4988" s="8"/>
      <c r="G4988" s="9"/>
      <c r="H4988" s="8"/>
      <c r="I4988" s="8"/>
      <c r="J4988" s="9"/>
      <c r="K4988" s="8"/>
      <c r="L4988" s="8"/>
      <c r="M4988" s="9"/>
      <c r="N4988" s="8"/>
      <c r="O4988" s="8"/>
      <c r="P4988" s="9"/>
      <c r="Q4988" s="8"/>
      <c r="R4988" s="8"/>
      <c r="S4988" s="9"/>
      <c r="T4988" s="8"/>
      <c r="U4988" s="8"/>
      <c r="V4988" s="9"/>
      <c r="W4988" s="8"/>
      <c r="X4988" s="8"/>
      <c r="Y4988" s="9"/>
      <c r="Z4988" s="8"/>
      <c r="AA4988" s="8"/>
      <c r="AB4988" s="9"/>
      <c r="AD4988" s="8"/>
      <c r="AE4988" s="9"/>
      <c r="AF4988" s="8"/>
      <c r="AG4988" s="8"/>
      <c r="AH4988" s="3"/>
      <c r="AI4988" s="8"/>
    </row>
    <row r="4989" spans="1:35" s="10" customFormat="1" ht="18.95" customHeight="1" x14ac:dyDescent="0.25">
      <c r="A4989" s="8"/>
      <c r="B4989" s="8"/>
      <c r="C4989" s="8"/>
      <c r="D4989" s="9"/>
      <c r="E4989" s="8"/>
      <c r="F4989" s="8"/>
      <c r="G4989" s="9"/>
      <c r="H4989" s="8"/>
      <c r="I4989" s="8"/>
      <c r="J4989" s="9"/>
      <c r="K4989" s="8"/>
      <c r="L4989" s="8"/>
      <c r="M4989" s="9"/>
      <c r="N4989" s="8"/>
      <c r="O4989" s="8"/>
      <c r="P4989" s="9"/>
      <c r="Q4989" s="8"/>
      <c r="R4989" s="8"/>
      <c r="S4989" s="9"/>
      <c r="T4989" s="8"/>
      <c r="U4989" s="8"/>
      <c r="V4989" s="9"/>
      <c r="W4989" s="8"/>
      <c r="X4989" s="8"/>
      <c r="Y4989" s="9"/>
      <c r="Z4989" s="8"/>
      <c r="AA4989" s="8"/>
      <c r="AB4989" s="9"/>
      <c r="AD4989" s="8"/>
      <c r="AE4989" s="9"/>
      <c r="AF4989" s="8"/>
      <c r="AG4989" s="8"/>
      <c r="AH4989" s="3"/>
      <c r="AI4989" s="8"/>
    </row>
    <row r="4990" spans="1:35" s="10" customFormat="1" ht="18.95" customHeight="1" x14ac:dyDescent="0.25">
      <c r="A4990" s="8"/>
      <c r="B4990" s="8"/>
      <c r="C4990" s="8"/>
      <c r="D4990" s="9"/>
      <c r="E4990" s="8"/>
      <c r="F4990" s="8"/>
      <c r="G4990" s="9"/>
      <c r="H4990" s="8"/>
      <c r="I4990" s="8"/>
      <c r="J4990" s="9"/>
      <c r="K4990" s="8"/>
      <c r="L4990" s="8"/>
      <c r="M4990" s="9"/>
      <c r="N4990" s="8"/>
      <c r="O4990" s="8"/>
      <c r="P4990" s="9"/>
      <c r="Q4990" s="8"/>
      <c r="R4990" s="8"/>
      <c r="S4990" s="9"/>
      <c r="T4990" s="8"/>
      <c r="U4990" s="8"/>
      <c r="V4990" s="9"/>
      <c r="W4990" s="8"/>
      <c r="X4990" s="8"/>
      <c r="Y4990" s="9"/>
      <c r="Z4990" s="8"/>
      <c r="AA4990" s="8"/>
      <c r="AB4990" s="9"/>
      <c r="AD4990" s="8"/>
      <c r="AE4990" s="9"/>
      <c r="AF4990" s="8"/>
      <c r="AG4990" s="8"/>
      <c r="AH4990" s="3"/>
      <c r="AI4990" s="8"/>
    </row>
    <row r="4991" spans="1:35" s="10" customFormat="1" ht="18.95" customHeight="1" x14ac:dyDescent="0.25">
      <c r="A4991" s="8"/>
      <c r="B4991" s="8"/>
      <c r="C4991" s="8"/>
      <c r="D4991" s="9"/>
      <c r="E4991" s="8"/>
      <c r="F4991" s="8"/>
      <c r="G4991" s="9"/>
      <c r="H4991" s="8"/>
      <c r="I4991" s="8"/>
      <c r="J4991" s="9"/>
      <c r="K4991" s="8"/>
      <c r="L4991" s="8"/>
      <c r="M4991" s="9"/>
      <c r="N4991" s="8"/>
      <c r="O4991" s="8"/>
      <c r="P4991" s="9"/>
      <c r="Q4991" s="8"/>
      <c r="R4991" s="8"/>
      <c r="S4991" s="9"/>
      <c r="T4991" s="8"/>
      <c r="U4991" s="8"/>
      <c r="V4991" s="9"/>
      <c r="W4991" s="8"/>
      <c r="X4991" s="8"/>
      <c r="Y4991" s="9"/>
      <c r="Z4991" s="8"/>
      <c r="AA4991" s="8"/>
      <c r="AB4991" s="9"/>
      <c r="AD4991" s="8"/>
      <c r="AE4991" s="9"/>
      <c r="AF4991" s="8"/>
      <c r="AG4991" s="8"/>
      <c r="AH4991" s="3"/>
      <c r="AI4991" s="8"/>
    </row>
    <row r="4992" spans="1:35" s="10" customFormat="1" ht="18.95" customHeight="1" x14ac:dyDescent="0.25">
      <c r="A4992" s="8"/>
      <c r="B4992" s="8"/>
      <c r="C4992" s="8"/>
      <c r="D4992" s="9"/>
      <c r="E4992" s="8"/>
      <c r="F4992" s="8"/>
      <c r="G4992" s="9"/>
      <c r="H4992" s="8"/>
      <c r="I4992" s="8"/>
      <c r="J4992" s="9"/>
      <c r="K4992" s="8"/>
      <c r="L4992" s="8"/>
      <c r="M4992" s="9"/>
      <c r="N4992" s="8"/>
      <c r="O4992" s="8"/>
      <c r="P4992" s="9"/>
      <c r="Q4992" s="8"/>
      <c r="R4992" s="8"/>
      <c r="S4992" s="9"/>
      <c r="T4992" s="8"/>
      <c r="U4992" s="8"/>
      <c r="V4992" s="9"/>
      <c r="W4992" s="8"/>
      <c r="X4992" s="8"/>
      <c r="Y4992" s="9"/>
      <c r="Z4992" s="8"/>
      <c r="AA4992" s="8"/>
      <c r="AB4992" s="9"/>
      <c r="AD4992" s="8"/>
      <c r="AE4992" s="9"/>
      <c r="AF4992" s="8"/>
      <c r="AG4992" s="8"/>
      <c r="AH4992" s="3"/>
      <c r="AI4992" s="8"/>
    </row>
    <row r="4993" spans="1:35" s="10" customFormat="1" ht="18.95" customHeight="1" x14ac:dyDescent="0.25">
      <c r="A4993" s="8"/>
      <c r="B4993" s="8"/>
      <c r="C4993" s="8"/>
      <c r="D4993" s="9"/>
      <c r="E4993" s="8"/>
      <c r="F4993" s="8"/>
      <c r="G4993" s="9"/>
      <c r="H4993" s="8"/>
      <c r="I4993" s="8"/>
      <c r="J4993" s="9"/>
      <c r="K4993" s="8"/>
      <c r="L4993" s="8"/>
      <c r="M4993" s="9"/>
      <c r="N4993" s="8"/>
      <c r="O4993" s="8"/>
      <c r="P4993" s="9"/>
      <c r="Q4993" s="8"/>
      <c r="R4993" s="8"/>
      <c r="S4993" s="9"/>
      <c r="T4993" s="8"/>
      <c r="U4993" s="8"/>
      <c r="V4993" s="9"/>
      <c r="W4993" s="8"/>
      <c r="X4993" s="8"/>
      <c r="Y4993" s="9"/>
      <c r="Z4993" s="8"/>
      <c r="AA4993" s="8"/>
      <c r="AB4993" s="9"/>
      <c r="AD4993" s="8"/>
      <c r="AE4993" s="9"/>
      <c r="AF4993" s="8"/>
      <c r="AG4993" s="8"/>
      <c r="AH4993" s="3"/>
      <c r="AI4993" s="8"/>
    </row>
    <row r="4994" spans="1:35" s="10" customFormat="1" ht="18.95" customHeight="1" x14ac:dyDescent="0.25">
      <c r="A4994" s="8"/>
      <c r="B4994" s="8"/>
      <c r="C4994" s="8"/>
      <c r="D4994" s="9"/>
      <c r="E4994" s="8"/>
      <c r="F4994" s="8"/>
      <c r="G4994" s="9"/>
      <c r="H4994" s="8"/>
      <c r="I4994" s="8"/>
      <c r="J4994" s="9"/>
      <c r="K4994" s="8"/>
      <c r="L4994" s="8"/>
      <c r="M4994" s="9"/>
      <c r="N4994" s="8"/>
      <c r="O4994" s="8"/>
      <c r="P4994" s="9"/>
      <c r="Q4994" s="8"/>
      <c r="R4994" s="8"/>
      <c r="S4994" s="9"/>
      <c r="T4994" s="8"/>
      <c r="U4994" s="8"/>
      <c r="V4994" s="9"/>
      <c r="W4994" s="8"/>
      <c r="X4994" s="8"/>
      <c r="Y4994" s="9"/>
      <c r="Z4994" s="8"/>
      <c r="AA4994" s="8"/>
      <c r="AB4994" s="9"/>
      <c r="AD4994" s="8"/>
      <c r="AE4994" s="9"/>
      <c r="AF4994" s="8"/>
      <c r="AG4994" s="8"/>
      <c r="AH4994" s="3"/>
      <c r="AI4994" s="8"/>
    </row>
    <row r="4995" spans="1:35" s="10" customFormat="1" ht="18.95" customHeight="1" x14ac:dyDescent="0.25">
      <c r="A4995" s="8"/>
      <c r="B4995" s="8"/>
      <c r="C4995" s="8"/>
      <c r="D4995" s="9"/>
      <c r="E4995" s="8"/>
      <c r="F4995" s="8"/>
      <c r="G4995" s="9"/>
      <c r="H4995" s="8"/>
      <c r="I4995" s="8"/>
      <c r="J4995" s="9"/>
      <c r="K4995" s="8"/>
      <c r="L4995" s="8"/>
      <c r="M4995" s="9"/>
      <c r="N4995" s="8"/>
      <c r="O4995" s="8"/>
      <c r="P4995" s="9"/>
      <c r="Q4995" s="8"/>
      <c r="R4995" s="8"/>
      <c r="S4995" s="9"/>
      <c r="T4995" s="8"/>
      <c r="U4995" s="8"/>
      <c r="V4995" s="9"/>
      <c r="W4995" s="8"/>
      <c r="X4995" s="8"/>
      <c r="Y4995" s="9"/>
      <c r="Z4995" s="8"/>
      <c r="AA4995" s="8"/>
      <c r="AB4995" s="9"/>
      <c r="AD4995" s="8"/>
      <c r="AE4995" s="9"/>
      <c r="AF4995" s="8"/>
      <c r="AG4995" s="8"/>
      <c r="AH4995" s="3"/>
      <c r="AI4995" s="8"/>
    </row>
    <row r="4996" spans="1:35" s="10" customFormat="1" ht="18.95" customHeight="1" x14ac:dyDescent="0.25">
      <c r="A4996" s="8"/>
      <c r="B4996" s="8"/>
      <c r="C4996" s="8"/>
      <c r="D4996" s="9"/>
      <c r="E4996" s="8"/>
      <c r="F4996" s="8"/>
      <c r="G4996" s="9"/>
      <c r="H4996" s="8"/>
      <c r="I4996" s="8"/>
      <c r="J4996" s="9"/>
      <c r="K4996" s="8"/>
      <c r="L4996" s="8"/>
      <c r="M4996" s="9"/>
      <c r="N4996" s="8"/>
      <c r="O4996" s="8"/>
      <c r="P4996" s="9"/>
      <c r="Q4996" s="8"/>
      <c r="R4996" s="8"/>
      <c r="S4996" s="9"/>
      <c r="T4996" s="8"/>
      <c r="U4996" s="8"/>
      <c r="V4996" s="9"/>
      <c r="W4996" s="8"/>
      <c r="X4996" s="8"/>
      <c r="Y4996" s="9"/>
      <c r="Z4996" s="8"/>
      <c r="AA4996" s="8"/>
      <c r="AB4996" s="9"/>
      <c r="AD4996" s="8"/>
      <c r="AE4996" s="9"/>
      <c r="AF4996" s="8"/>
      <c r="AG4996" s="8"/>
      <c r="AH4996" s="3"/>
      <c r="AI4996" s="8"/>
    </row>
    <row r="4997" spans="1:35" s="10" customFormat="1" ht="18.95" customHeight="1" x14ac:dyDescent="0.25">
      <c r="A4997" s="8"/>
      <c r="B4997" s="8"/>
      <c r="C4997" s="8"/>
      <c r="D4997" s="9"/>
      <c r="E4997" s="8"/>
      <c r="F4997" s="8"/>
      <c r="G4997" s="9"/>
      <c r="H4997" s="8"/>
      <c r="I4997" s="8"/>
      <c r="J4997" s="9"/>
      <c r="K4997" s="8"/>
      <c r="L4997" s="8"/>
      <c r="M4997" s="9"/>
      <c r="N4997" s="8"/>
      <c r="O4997" s="8"/>
      <c r="P4997" s="9"/>
      <c r="Q4997" s="8"/>
      <c r="R4997" s="8"/>
      <c r="S4997" s="9"/>
      <c r="T4997" s="8"/>
      <c r="U4997" s="8"/>
      <c r="V4997" s="9"/>
      <c r="W4997" s="8"/>
      <c r="X4997" s="8"/>
      <c r="Y4997" s="9"/>
      <c r="Z4997" s="8"/>
      <c r="AA4997" s="8"/>
      <c r="AB4997" s="9"/>
      <c r="AD4997" s="8"/>
      <c r="AE4997" s="9"/>
      <c r="AF4997" s="8"/>
      <c r="AG4997" s="8"/>
      <c r="AH4997" s="3"/>
      <c r="AI4997" s="8"/>
    </row>
    <row r="4998" spans="1:35" s="10" customFormat="1" ht="18.95" customHeight="1" x14ac:dyDescent="0.25">
      <c r="A4998" s="8"/>
      <c r="B4998" s="8"/>
      <c r="C4998" s="8"/>
      <c r="D4998" s="9"/>
      <c r="E4998" s="8"/>
      <c r="F4998" s="8"/>
      <c r="G4998" s="9"/>
      <c r="H4998" s="8"/>
      <c r="I4998" s="8"/>
      <c r="J4998" s="9"/>
      <c r="K4998" s="8"/>
      <c r="L4998" s="8"/>
      <c r="M4998" s="9"/>
      <c r="N4998" s="8"/>
      <c r="O4998" s="8"/>
      <c r="P4998" s="9"/>
      <c r="Q4998" s="8"/>
      <c r="R4998" s="8"/>
      <c r="S4998" s="9"/>
      <c r="T4998" s="8"/>
      <c r="U4998" s="8"/>
      <c r="V4998" s="9"/>
      <c r="W4998" s="8"/>
      <c r="X4998" s="8"/>
      <c r="Y4998" s="9"/>
      <c r="Z4998" s="8"/>
      <c r="AA4998" s="8"/>
      <c r="AB4998" s="9"/>
      <c r="AD4998" s="8"/>
      <c r="AE4998" s="9"/>
      <c r="AF4998" s="8"/>
      <c r="AG4998" s="8"/>
      <c r="AH4998" s="3"/>
      <c r="AI4998" s="8"/>
    </row>
    <row r="4999" spans="1:35" s="10" customFormat="1" ht="18.95" customHeight="1" x14ac:dyDescent="0.25">
      <c r="A4999" s="8"/>
      <c r="B4999" s="8"/>
      <c r="C4999" s="8"/>
      <c r="D4999" s="9"/>
      <c r="E4999" s="8"/>
      <c r="F4999" s="8"/>
      <c r="G4999" s="9"/>
      <c r="H4999" s="8"/>
      <c r="I4999" s="8"/>
      <c r="J4999" s="9"/>
      <c r="K4999" s="8"/>
      <c r="L4999" s="8"/>
      <c r="M4999" s="9"/>
      <c r="N4999" s="8"/>
      <c r="O4999" s="8"/>
      <c r="P4999" s="9"/>
      <c r="Q4999" s="8"/>
      <c r="R4999" s="8"/>
      <c r="S4999" s="9"/>
      <c r="T4999" s="8"/>
      <c r="U4999" s="8"/>
      <c r="V4999" s="9"/>
      <c r="W4999" s="8"/>
      <c r="X4999" s="8"/>
      <c r="Y4999" s="9"/>
      <c r="Z4999" s="8"/>
      <c r="AA4999" s="8"/>
      <c r="AB4999" s="9"/>
      <c r="AD4999" s="8"/>
      <c r="AE4999" s="9"/>
      <c r="AF4999" s="8"/>
      <c r="AG4999" s="8"/>
      <c r="AH4999" s="3"/>
      <c r="AI4999" s="8"/>
    </row>
    <row r="5000" spans="1:35" s="10" customFormat="1" ht="18.95" customHeight="1" x14ac:dyDescent="0.25">
      <c r="A5000" s="8"/>
      <c r="B5000" s="8"/>
      <c r="C5000" s="8"/>
      <c r="D5000" s="9"/>
      <c r="E5000" s="8"/>
      <c r="F5000" s="8"/>
      <c r="G5000" s="9"/>
      <c r="H5000" s="8"/>
      <c r="I5000" s="8"/>
      <c r="J5000" s="9"/>
      <c r="K5000" s="8"/>
      <c r="L5000" s="8"/>
      <c r="M5000" s="9"/>
      <c r="N5000" s="8"/>
      <c r="O5000" s="8"/>
      <c r="P5000" s="9"/>
      <c r="Q5000" s="8"/>
      <c r="R5000" s="8"/>
      <c r="S5000" s="9"/>
      <c r="T5000" s="8"/>
      <c r="U5000" s="8"/>
      <c r="V5000" s="9"/>
      <c r="W5000" s="8"/>
      <c r="X5000" s="8"/>
      <c r="Y5000" s="9"/>
      <c r="Z5000" s="8"/>
      <c r="AA5000" s="8"/>
      <c r="AB5000" s="9"/>
      <c r="AD5000" s="8"/>
      <c r="AE5000" s="9"/>
      <c r="AF5000" s="8"/>
      <c r="AG5000" s="8"/>
      <c r="AH5000" s="3"/>
      <c r="AI5000" s="8"/>
    </row>
    <row r="5001" spans="1:35" s="10" customFormat="1" ht="18.95" customHeight="1" x14ac:dyDescent="0.25">
      <c r="A5001" s="8"/>
      <c r="B5001" s="8"/>
      <c r="C5001" s="8"/>
      <c r="D5001" s="9"/>
      <c r="E5001" s="8"/>
      <c r="F5001" s="8"/>
      <c r="G5001" s="9"/>
      <c r="H5001" s="8"/>
      <c r="I5001" s="8"/>
      <c r="J5001" s="9"/>
      <c r="K5001" s="8"/>
      <c r="L5001" s="8"/>
      <c r="M5001" s="9"/>
      <c r="N5001" s="8"/>
      <c r="O5001" s="8"/>
      <c r="P5001" s="9"/>
      <c r="Q5001" s="8"/>
      <c r="R5001" s="8"/>
      <c r="S5001" s="9"/>
      <c r="T5001" s="8"/>
      <c r="U5001" s="8"/>
      <c r="V5001" s="9"/>
      <c r="W5001" s="8"/>
      <c r="X5001" s="8"/>
      <c r="Y5001" s="9"/>
      <c r="Z5001" s="8"/>
      <c r="AA5001" s="8"/>
      <c r="AB5001" s="9"/>
      <c r="AD5001" s="8"/>
      <c r="AE5001" s="9"/>
      <c r="AF5001" s="8"/>
      <c r="AG5001" s="8"/>
      <c r="AH5001" s="3"/>
      <c r="AI5001" s="8"/>
    </row>
    <row r="5002" spans="1:35" s="10" customFormat="1" ht="18.95" customHeight="1" x14ac:dyDescent="0.25">
      <c r="A5002" s="8"/>
      <c r="B5002" s="8"/>
      <c r="C5002" s="8"/>
      <c r="D5002" s="9"/>
      <c r="E5002" s="8"/>
      <c r="F5002" s="8"/>
      <c r="G5002" s="9"/>
      <c r="H5002" s="8"/>
      <c r="I5002" s="8"/>
      <c r="J5002" s="9"/>
      <c r="K5002" s="8"/>
      <c r="L5002" s="8"/>
      <c r="M5002" s="9"/>
      <c r="N5002" s="8"/>
      <c r="O5002" s="8"/>
      <c r="P5002" s="9"/>
      <c r="Q5002" s="8"/>
      <c r="R5002" s="8"/>
      <c r="S5002" s="9"/>
      <c r="T5002" s="8"/>
      <c r="U5002" s="8"/>
      <c r="V5002" s="9"/>
      <c r="W5002" s="8"/>
      <c r="X5002" s="8"/>
      <c r="Y5002" s="9"/>
      <c r="Z5002" s="8"/>
      <c r="AA5002" s="8"/>
      <c r="AB5002" s="9"/>
      <c r="AD5002" s="8"/>
      <c r="AE5002" s="9"/>
      <c r="AF5002" s="8"/>
      <c r="AG5002" s="8"/>
      <c r="AH5002" s="3"/>
      <c r="AI5002" s="8"/>
    </row>
    <row r="5003" spans="1:35" s="10" customFormat="1" ht="18.95" customHeight="1" x14ac:dyDescent="0.25">
      <c r="A5003" s="8"/>
      <c r="B5003" s="8"/>
      <c r="C5003" s="8"/>
      <c r="D5003" s="9"/>
      <c r="E5003" s="8"/>
      <c r="F5003" s="8"/>
      <c r="G5003" s="9"/>
      <c r="H5003" s="8"/>
      <c r="I5003" s="8"/>
      <c r="J5003" s="9"/>
      <c r="K5003" s="8"/>
      <c r="L5003" s="8"/>
      <c r="M5003" s="9"/>
      <c r="N5003" s="8"/>
      <c r="O5003" s="8"/>
      <c r="P5003" s="9"/>
      <c r="Q5003" s="8"/>
      <c r="R5003" s="8"/>
      <c r="S5003" s="9"/>
      <c r="T5003" s="8"/>
      <c r="U5003" s="8"/>
      <c r="V5003" s="9"/>
      <c r="W5003" s="8"/>
      <c r="X5003" s="8"/>
      <c r="Y5003" s="9"/>
      <c r="Z5003" s="8"/>
      <c r="AA5003" s="8"/>
      <c r="AB5003" s="9"/>
      <c r="AD5003" s="8"/>
      <c r="AE5003" s="9"/>
      <c r="AF5003" s="8"/>
      <c r="AG5003" s="8"/>
      <c r="AH5003" s="3"/>
      <c r="AI5003" s="8"/>
    </row>
    <row r="5004" spans="1:35" s="10" customFormat="1" ht="18.95" customHeight="1" x14ac:dyDescent="0.25">
      <c r="A5004" s="8"/>
      <c r="B5004" s="8"/>
      <c r="C5004" s="8"/>
      <c r="D5004" s="9"/>
      <c r="E5004" s="8"/>
      <c r="F5004" s="8"/>
      <c r="G5004" s="9"/>
      <c r="H5004" s="8"/>
      <c r="I5004" s="8"/>
      <c r="J5004" s="9"/>
      <c r="K5004" s="8"/>
      <c r="L5004" s="8"/>
      <c r="M5004" s="9"/>
      <c r="N5004" s="8"/>
      <c r="O5004" s="8"/>
      <c r="P5004" s="9"/>
      <c r="Q5004" s="8"/>
      <c r="R5004" s="8"/>
      <c r="S5004" s="9"/>
      <c r="T5004" s="8"/>
      <c r="U5004" s="8"/>
      <c r="V5004" s="9"/>
      <c r="W5004" s="8"/>
      <c r="X5004" s="8"/>
      <c r="Y5004" s="9"/>
      <c r="Z5004" s="8"/>
      <c r="AA5004" s="8"/>
      <c r="AB5004" s="9"/>
      <c r="AD5004" s="8"/>
      <c r="AE5004" s="9"/>
      <c r="AF5004" s="8"/>
      <c r="AG5004" s="8"/>
      <c r="AH5004" s="3"/>
      <c r="AI5004" s="8"/>
    </row>
    <row r="5005" spans="1:35" s="10" customFormat="1" ht="18.95" customHeight="1" x14ac:dyDescent="0.25">
      <c r="A5005" s="8"/>
      <c r="B5005" s="8"/>
      <c r="C5005" s="8"/>
      <c r="D5005" s="9"/>
      <c r="E5005" s="8"/>
      <c r="F5005" s="8"/>
      <c r="G5005" s="9"/>
      <c r="H5005" s="8"/>
      <c r="I5005" s="8"/>
      <c r="J5005" s="9"/>
      <c r="K5005" s="8"/>
      <c r="L5005" s="8"/>
      <c r="M5005" s="9"/>
      <c r="N5005" s="8"/>
      <c r="O5005" s="8"/>
      <c r="P5005" s="9"/>
      <c r="Q5005" s="8"/>
      <c r="R5005" s="8"/>
      <c r="S5005" s="9"/>
      <c r="T5005" s="8"/>
      <c r="U5005" s="8"/>
      <c r="V5005" s="9"/>
      <c r="W5005" s="8"/>
      <c r="X5005" s="8"/>
      <c r="Y5005" s="9"/>
      <c r="Z5005" s="8"/>
      <c r="AA5005" s="8"/>
      <c r="AB5005" s="9"/>
      <c r="AD5005" s="8"/>
      <c r="AE5005" s="9"/>
      <c r="AF5005" s="8"/>
      <c r="AG5005" s="8"/>
      <c r="AH5005" s="3"/>
      <c r="AI5005" s="8"/>
    </row>
    <row r="5006" spans="1:35" s="10" customFormat="1" ht="18.95" customHeight="1" x14ac:dyDescent="0.25">
      <c r="A5006" s="8"/>
      <c r="B5006" s="8"/>
      <c r="C5006" s="8"/>
      <c r="D5006" s="9"/>
      <c r="E5006" s="8"/>
      <c r="F5006" s="8"/>
      <c r="G5006" s="9"/>
      <c r="H5006" s="8"/>
      <c r="I5006" s="8"/>
      <c r="J5006" s="9"/>
      <c r="K5006" s="8"/>
      <c r="L5006" s="8"/>
      <c r="M5006" s="9"/>
      <c r="N5006" s="8"/>
      <c r="O5006" s="8"/>
      <c r="P5006" s="9"/>
      <c r="Q5006" s="8"/>
      <c r="R5006" s="8"/>
      <c r="S5006" s="9"/>
      <c r="T5006" s="8"/>
      <c r="U5006" s="8"/>
      <c r="V5006" s="9"/>
      <c r="W5006" s="8"/>
      <c r="X5006" s="8"/>
      <c r="Y5006" s="9"/>
      <c r="Z5006" s="8"/>
      <c r="AA5006" s="8"/>
      <c r="AB5006" s="9"/>
      <c r="AD5006" s="8"/>
      <c r="AE5006" s="9"/>
      <c r="AF5006" s="8"/>
      <c r="AG5006" s="8"/>
      <c r="AH5006" s="3"/>
      <c r="AI5006" s="8"/>
    </row>
    <row r="5007" spans="1:35" s="10" customFormat="1" ht="18.95" customHeight="1" x14ac:dyDescent="0.25">
      <c r="A5007" s="8"/>
      <c r="B5007" s="8"/>
      <c r="C5007" s="8"/>
      <c r="D5007" s="9"/>
      <c r="E5007" s="8"/>
      <c r="F5007" s="8"/>
      <c r="G5007" s="9"/>
      <c r="H5007" s="8"/>
      <c r="I5007" s="8"/>
      <c r="J5007" s="9"/>
      <c r="K5007" s="8"/>
      <c r="L5007" s="8"/>
      <c r="M5007" s="9"/>
      <c r="N5007" s="8"/>
      <c r="O5007" s="8"/>
      <c r="P5007" s="9"/>
      <c r="Q5007" s="8"/>
      <c r="R5007" s="8"/>
      <c r="S5007" s="9"/>
      <c r="T5007" s="8"/>
      <c r="U5007" s="8"/>
      <c r="V5007" s="9"/>
      <c r="W5007" s="8"/>
      <c r="X5007" s="8"/>
      <c r="Y5007" s="9"/>
      <c r="Z5007" s="8"/>
      <c r="AA5007" s="8"/>
      <c r="AB5007" s="9"/>
      <c r="AD5007" s="8"/>
      <c r="AE5007" s="9"/>
      <c r="AF5007" s="8"/>
      <c r="AG5007" s="8"/>
      <c r="AH5007" s="3"/>
      <c r="AI5007" s="8"/>
    </row>
    <row r="5008" spans="1:35" s="10" customFormat="1" ht="18.95" customHeight="1" x14ac:dyDescent="0.25">
      <c r="A5008" s="8"/>
      <c r="B5008" s="8"/>
      <c r="C5008" s="8"/>
      <c r="D5008" s="9"/>
      <c r="E5008" s="8"/>
      <c r="F5008" s="8"/>
      <c r="G5008" s="9"/>
      <c r="H5008" s="8"/>
      <c r="I5008" s="8"/>
      <c r="J5008" s="9"/>
      <c r="K5008" s="8"/>
      <c r="L5008" s="8"/>
      <c r="M5008" s="9"/>
      <c r="N5008" s="8"/>
      <c r="O5008" s="8"/>
      <c r="P5008" s="9"/>
      <c r="Q5008" s="8"/>
      <c r="R5008" s="8"/>
      <c r="S5008" s="9"/>
      <c r="T5008" s="8"/>
      <c r="U5008" s="8"/>
      <c r="V5008" s="9"/>
      <c r="W5008" s="8"/>
      <c r="X5008" s="8"/>
      <c r="Y5008" s="9"/>
      <c r="Z5008" s="8"/>
      <c r="AA5008" s="8"/>
      <c r="AB5008" s="9"/>
      <c r="AD5008" s="8"/>
      <c r="AE5008" s="9"/>
      <c r="AF5008" s="8"/>
      <c r="AG5008" s="8"/>
      <c r="AH5008" s="3"/>
      <c r="AI5008" s="8"/>
    </row>
    <row r="5009" spans="1:35" s="10" customFormat="1" ht="18.95" customHeight="1" x14ac:dyDescent="0.25">
      <c r="A5009" s="8"/>
      <c r="B5009" s="8"/>
      <c r="C5009" s="8"/>
      <c r="D5009" s="9"/>
      <c r="E5009" s="8"/>
      <c r="F5009" s="8"/>
      <c r="G5009" s="9"/>
      <c r="H5009" s="8"/>
      <c r="I5009" s="8"/>
      <c r="J5009" s="9"/>
      <c r="K5009" s="8"/>
      <c r="L5009" s="8"/>
      <c r="M5009" s="9"/>
      <c r="N5009" s="8"/>
      <c r="O5009" s="8"/>
      <c r="P5009" s="9"/>
      <c r="Q5009" s="8"/>
      <c r="R5009" s="8"/>
      <c r="S5009" s="9"/>
      <c r="T5009" s="8"/>
      <c r="U5009" s="8"/>
      <c r="V5009" s="9"/>
      <c r="W5009" s="8"/>
      <c r="X5009" s="8"/>
      <c r="Y5009" s="9"/>
      <c r="Z5009" s="8"/>
      <c r="AA5009" s="8"/>
      <c r="AB5009" s="9"/>
      <c r="AD5009" s="8"/>
      <c r="AE5009" s="9"/>
      <c r="AF5009" s="8"/>
      <c r="AG5009" s="8"/>
      <c r="AH5009" s="3"/>
      <c r="AI5009" s="8"/>
    </row>
    <row r="5010" spans="1:35" s="10" customFormat="1" ht="18.95" customHeight="1" x14ac:dyDescent="0.25">
      <c r="A5010" s="8"/>
      <c r="B5010" s="8"/>
      <c r="C5010" s="8"/>
      <c r="D5010" s="9"/>
      <c r="E5010" s="8"/>
      <c r="F5010" s="8"/>
      <c r="G5010" s="9"/>
      <c r="H5010" s="8"/>
      <c r="I5010" s="8"/>
      <c r="J5010" s="9"/>
      <c r="K5010" s="8"/>
      <c r="L5010" s="8"/>
      <c r="M5010" s="9"/>
      <c r="N5010" s="8"/>
      <c r="O5010" s="8"/>
      <c r="P5010" s="9"/>
      <c r="Q5010" s="8"/>
      <c r="R5010" s="8"/>
      <c r="S5010" s="9"/>
      <c r="T5010" s="8"/>
      <c r="U5010" s="8"/>
      <c r="V5010" s="9"/>
      <c r="W5010" s="8"/>
      <c r="X5010" s="8"/>
      <c r="Y5010" s="9"/>
      <c r="Z5010" s="8"/>
      <c r="AA5010" s="8"/>
      <c r="AB5010" s="9"/>
      <c r="AD5010" s="8"/>
      <c r="AE5010" s="9"/>
      <c r="AF5010" s="8"/>
      <c r="AG5010" s="8"/>
      <c r="AH5010" s="3"/>
      <c r="AI5010" s="8"/>
    </row>
    <row r="5011" spans="1:35" s="10" customFormat="1" ht="18.95" customHeight="1" x14ac:dyDescent="0.25">
      <c r="A5011" s="8"/>
      <c r="B5011" s="8"/>
      <c r="C5011" s="8"/>
      <c r="D5011" s="9"/>
      <c r="E5011" s="8"/>
      <c r="F5011" s="8"/>
      <c r="G5011" s="9"/>
      <c r="H5011" s="8"/>
      <c r="I5011" s="8"/>
      <c r="J5011" s="9"/>
      <c r="K5011" s="8"/>
      <c r="L5011" s="8"/>
      <c r="M5011" s="9"/>
      <c r="N5011" s="8"/>
      <c r="O5011" s="8"/>
      <c r="P5011" s="9"/>
      <c r="Q5011" s="8"/>
      <c r="R5011" s="8"/>
      <c r="S5011" s="9"/>
      <c r="T5011" s="8"/>
      <c r="U5011" s="8"/>
      <c r="V5011" s="9"/>
      <c r="W5011" s="8"/>
      <c r="X5011" s="8"/>
      <c r="Y5011" s="9"/>
      <c r="Z5011" s="8"/>
      <c r="AA5011" s="8"/>
      <c r="AB5011" s="9"/>
      <c r="AD5011" s="8"/>
      <c r="AE5011" s="9"/>
      <c r="AF5011" s="8"/>
      <c r="AG5011" s="8"/>
      <c r="AH5011" s="3"/>
      <c r="AI5011" s="8"/>
    </row>
    <row r="5012" spans="1:35" s="10" customFormat="1" ht="18.95" customHeight="1" x14ac:dyDescent="0.25">
      <c r="A5012" s="8"/>
      <c r="B5012" s="8"/>
      <c r="C5012" s="8"/>
      <c r="D5012" s="9"/>
      <c r="E5012" s="8"/>
      <c r="F5012" s="8"/>
      <c r="G5012" s="9"/>
      <c r="H5012" s="8"/>
      <c r="I5012" s="8"/>
      <c r="J5012" s="9"/>
      <c r="K5012" s="8"/>
      <c r="L5012" s="8"/>
      <c r="M5012" s="9"/>
      <c r="N5012" s="8"/>
      <c r="O5012" s="8"/>
      <c r="P5012" s="9"/>
      <c r="Q5012" s="8"/>
      <c r="R5012" s="8"/>
      <c r="S5012" s="9"/>
      <c r="T5012" s="8"/>
      <c r="U5012" s="8"/>
      <c r="V5012" s="9"/>
      <c r="W5012" s="8"/>
      <c r="X5012" s="8"/>
      <c r="Y5012" s="9"/>
      <c r="Z5012" s="8"/>
      <c r="AA5012" s="8"/>
      <c r="AB5012" s="9"/>
      <c r="AD5012" s="8"/>
      <c r="AE5012" s="9"/>
      <c r="AF5012" s="8"/>
      <c r="AG5012" s="8"/>
      <c r="AH5012" s="3"/>
      <c r="AI5012" s="8"/>
    </row>
    <row r="5013" spans="1:35" s="10" customFormat="1" ht="18.95" customHeight="1" x14ac:dyDescent="0.25">
      <c r="A5013" s="8"/>
      <c r="B5013" s="8"/>
      <c r="C5013" s="8"/>
      <c r="D5013" s="9"/>
      <c r="E5013" s="8"/>
      <c r="F5013" s="8"/>
      <c r="G5013" s="9"/>
      <c r="H5013" s="8"/>
      <c r="I5013" s="8"/>
      <c r="J5013" s="9"/>
      <c r="K5013" s="8"/>
      <c r="L5013" s="8"/>
      <c r="M5013" s="9"/>
      <c r="N5013" s="8"/>
      <c r="O5013" s="8"/>
      <c r="P5013" s="9"/>
      <c r="Q5013" s="8"/>
      <c r="R5013" s="8"/>
      <c r="S5013" s="9"/>
      <c r="T5013" s="8"/>
      <c r="U5013" s="8"/>
      <c r="V5013" s="9"/>
      <c r="W5013" s="8"/>
      <c r="X5013" s="8"/>
      <c r="Y5013" s="9"/>
      <c r="Z5013" s="8"/>
      <c r="AA5013" s="8"/>
      <c r="AB5013" s="9"/>
      <c r="AD5013" s="8"/>
      <c r="AE5013" s="9"/>
      <c r="AF5013" s="8"/>
      <c r="AG5013" s="8"/>
      <c r="AH5013" s="3"/>
      <c r="AI5013" s="8"/>
    </row>
    <row r="5014" spans="1:35" s="10" customFormat="1" ht="18.95" customHeight="1" x14ac:dyDescent="0.25">
      <c r="A5014" s="8"/>
      <c r="B5014" s="8"/>
      <c r="C5014" s="8"/>
      <c r="D5014" s="9"/>
      <c r="E5014" s="8"/>
      <c r="F5014" s="8"/>
      <c r="G5014" s="9"/>
      <c r="H5014" s="8"/>
      <c r="I5014" s="8"/>
      <c r="J5014" s="9"/>
      <c r="K5014" s="8"/>
      <c r="L5014" s="8"/>
      <c r="M5014" s="9"/>
      <c r="N5014" s="8"/>
      <c r="O5014" s="8"/>
      <c r="P5014" s="9"/>
      <c r="Q5014" s="8"/>
      <c r="R5014" s="8"/>
      <c r="S5014" s="9"/>
      <c r="T5014" s="8"/>
      <c r="U5014" s="8"/>
      <c r="V5014" s="9"/>
      <c r="W5014" s="8"/>
      <c r="X5014" s="8"/>
      <c r="Y5014" s="9"/>
      <c r="Z5014" s="8"/>
      <c r="AA5014" s="8"/>
      <c r="AB5014" s="9"/>
      <c r="AD5014" s="8"/>
      <c r="AE5014" s="9"/>
      <c r="AF5014" s="8"/>
      <c r="AG5014" s="8"/>
      <c r="AH5014" s="3"/>
      <c r="AI5014" s="8"/>
    </row>
    <row r="5015" spans="1:35" s="10" customFormat="1" ht="18.95" customHeight="1" x14ac:dyDescent="0.25">
      <c r="A5015" s="8"/>
      <c r="B5015" s="8"/>
      <c r="C5015" s="8"/>
      <c r="D5015" s="9"/>
      <c r="E5015" s="8"/>
      <c r="F5015" s="8"/>
      <c r="G5015" s="9"/>
      <c r="H5015" s="8"/>
      <c r="I5015" s="8"/>
      <c r="J5015" s="9"/>
      <c r="K5015" s="8"/>
      <c r="L5015" s="8"/>
      <c r="M5015" s="9"/>
      <c r="N5015" s="8"/>
      <c r="O5015" s="8"/>
      <c r="P5015" s="9"/>
      <c r="Q5015" s="8"/>
      <c r="R5015" s="8"/>
      <c r="S5015" s="9"/>
      <c r="T5015" s="8"/>
      <c r="U5015" s="8"/>
      <c r="V5015" s="9"/>
      <c r="W5015" s="8"/>
      <c r="X5015" s="8"/>
      <c r="Y5015" s="9"/>
      <c r="Z5015" s="8"/>
      <c r="AA5015" s="8"/>
      <c r="AB5015" s="9"/>
      <c r="AD5015" s="8"/>
      <c r="AE5015" s="9"/>
      <c r="AF5015" s="8"/>
      <c r="AG5015" s="8"/>
      <c r="AH5015" s="3"/>
      <c r="AI5015" s="8"/>
    </row>
    <row r="5016" spans="1:35" s="10" customFormat="1" ht="18.95" customHeight="1" x14ac:dyDescent="0.25">
      <c r="A5016" s="8"/>
      <c r="B5016" s="8"/>
      <c r="C5016" s="8"/>
      <c r="D5016" s="9"/>
      <c r="E5016" s="8"/>
      <c r="F5016" s="8"/>
      <c r="G5016" s="9"/>
      <c r="H5016" s="8"/>
      <c r="I5016" s="8"/>
      <c r="J5016" s="9"/>
      <c r="K5016" s="8"/>
      <c r="L5016" s="8"/>
      <c r="M5016" s="9"/>
      <c r="N5016" s="8"/>
      <c r="O5016" s="8"/>
      <c r="P5016" s="9"/>
      <c r="Q5016" s="8"/>
      <c r="R5016" s="8"/>
      <c r="S5016" s="9"/>
      <c r="T5016" s="8"/>
      <c r="U5016" s="8"/>
      <c r="V5016" s="9"/>
      <c r="W5016" s="8"/>
      <c r="X5016" s="8"/>
      <c r="Y5016" s="9"/>
      <c r="Z5016" s="8"/>
      <c r="AA5016" s="8"/>
      <c r="AB5016" s="9"/>
      <c r="AD5016" s="8"/>
      <c r="AE5016" s="9"/>
      <c r="AF5016" s="8"/>
      <c r="AG5016" s="8"/>
      <c r="AH5016" s="3"/>
      <c r="AI5016" s="8"/>
    </row>
    <row r="5017" spans="1:35" s="10" customFormat="1" ht="18.95" customHeight="1" x14ac:dyDescent="0.25">
      <c r="A5017" s="8"/>
      <c r="B5017" s="8"/>
      <c r="C5017" s="8"/>
      <c r="D5017" s="9"/>
      <c r="E5017" s="8"/>
      <c r="F5017" s="8"/>
      <c r="G5017" s="9"/>
      <c r="H5017" s="8"/>
      <c r="I5017" s="8"/>
      <c r="J5017" s="9"/>
      <c r="K5017" s="8"/>
      <c r="L5017" s="8"/>
      <c r="M5017" s="9"/>
      <c r="N5017" s="8"/>
      <c r="O5017" s="8"/>
      <c r="P5017" s="9"/>
      <c r="Q5017" s="8"/>
      <c r="R5017" s="8"/>
      <c r="S5017" s="9"/>
      <c r="T5017" s="8"/>
      <c r="U5017" s="8"/>
      <c r="V5017" s="9"/>
      <c r="W5017" s="8"/>
      <c r="X5017" s="8"/>
      <c r="Y5017" s="9"/>
      <c r="Z5017" s="8"/>
      <c r="AA5017" s="8"/>
      <c r="AB5017" s="9"/>
      <c r="AD5017" s="8"/>
      <c r="AE5017" s="9"/>
      <c r="AF5017" s="8"/>
      <c r="AG5017" s="8"/>
      <c r="AH5017" s="3"/>
      <c r="AI5017" s="8"/>
    </row>
    <row r="5018" spans="1:35" s="10" customFormat="1" ht="18.95" customHeight="1" x14ac:dyDescent="0.25">
      <c r="A5018" s="8"/>
      <c r="B5018" s="8"/>
      <c r="C5018" s="8"/>
      <c r="D5018" s="9"/>
      <c r="E5018" s="8"/>
      <c r="F5018" s="8"/>
      <c r="G5018" s="9"/>
      <c r="H5018" s="8"/>
      <c r="I5018" s="8"/>
      <c r="J5018" s="9"/>
      <c r="K5018" s="8"/>
      <c r="L5018" s="8"/>
      <c r="M5018" s="9"/>
      <c r="N5018" s="8"/>
      <c r="O5018" s="8"/>
      <c r="P5018" s="9"/>
      <c r="Q5018" s="8"/>
      <c r="R5018" s="8"/>
      <c r="S5018" s="9"/>
      <c r="T5018" s="8"/>
      <c r="U5018" s="8"/>
      <c r="V5018" s="9"/>
      <c r="W5018" s="8"/>
      <c r="X5018" s="8"/>
      <c r="Y5018" s="9"/>
      <c r="Z5018" s="8"/>
      <c r="AA5018" s="8"/>
      <c r="AB5018" s="9"/>
      <c r="AD5018" s="8"/>
      <c r="AE5018" s="9"/>
      <c r="AF5018" s="8"/>
      <c r="AG5018" s="8"/>
      <c r="AH5018" s="3"/>
      <c r="AI5018" s="8"/>
    </row>
    <row r="5019" spans="1:35" s="10" customFormat="1" ht="18.95" customHeight="1" x14ac:dyDescent="0.25">
      <c r="A5019" s="8"/>
      <c r="B5019" s="8"/>
      <c r="C5019" s="8"/>
      <c r="D5019" s="9"/>
      <c r="E5019" s="8"/>
      <c r="F5019" s="8"/>
      <c r="G5019" s="9"/>
      <c r="H5019" s="8"/>
      <c r="I5019" s="8"/>
      <c r="J5019" s="9"/>
      <c r="K5019" s="8"/>
      <c r="L5019" s="8"/>
      <c r="M5019" s="9"/>
      <c r="N5019" s="8"/>
      <c r="O5019" s="8"/>
      <c r="P5019" s="9"/>
      <c r="Q5019" s="8"/>
      <c r="R5019" s="8"/>
      <c r="S5019" s="9"/>
      <c r="T5019" s="8"/>
      <c r="U5019" s="8"/>
      <c r="V5019" s="9"/>
      <c r="W5019" s="8"/>
      <c r="X5019" s="8"/>
      <c r="Y5019" s="9"/>
      <c r="Z5019" s="8"/>
      <c r="AA5019" s="8"/>
      <c r="AB5019" s="9"/>
      <c r="AD5019" s="8"/>
      <c r="AE5019" s="9"/>
      <c r="AF5019" s="8"/>
      <c r="AG5019" s="8"/>
      <c r="AH5019" s="3"/>
      <c r="AI5019" s="8"/>
    </row>
    <row r="5020" spans="1:35" s="10" customFormat="1" ht="18.95" customHeight="1" x14ac:dyDescent="0.25">
      <c r="A5020" s="8"/>
      <c r="B5020" s="8"/>
      <c r="C5020" s="8"/>
      <c r="D5020" s="9"/>
      <c r="E5020" s="8"/>
      <c r="F5020" s="8"/>
      <c r="G5020" s="9"/>
      <c r="H5020" s="8"/>
      <c r="I5020" s="8"/>
      <c r="J5020" s="9"/>
      <c r="K5020" s="8"/>
      <c r="L5020" s="8"/>
      <c r="M5020" s="9"/>
      <c r="N5020" s="8"/>
      <c r="O5020" s="8"/>
      <c r="P5020" s="9"/>
      <c r="Q5020" s="8"/>
      <c r="R5020" s="8"/>
      <c r="S5020" s="9"/>
      <c r="T5020" s="8"/>
      <c r="U5020" s="8"/>
      <c r="V5020" s="9"/>
      <c r="W5020" s="8"/>
      <c r="X5020" s="8"/>
      <c r="Y5020" s="9"/>
      <c r="Z5020" s="8"/>
      <c r="AA5020" s="8"/>
      <c r="AB5020" s="9"/>
      <c r="AD5020" s="8"/>
      <c r="AE5020" s="9"/>
      <c r="AF5020" s="8"/>
      <c r="AG5020" s="8"/>
      <c r="AH5020" s="3"/>
      <c r="AI5020" s="8"/>
    </row>
    <row r="5021" spans="1:35" s="10" customFormat="1" ht="18.95" customHeight="1" x14ac:dyDescent="0.25">
      <c r="A5021" s="8"/>
      <c r="B5021" s="8"/>
      <c r="C5021" s="8"/>
      <c r="D5021" s="9"/>
      <c r="E5021" s="8"/>
      <c r="F5021" s="8"/>
      <c r="G5021" s="9"/>
      <c r="H5021" s="8"/>
      <c r="I5021" s="8"/>
      <c r="J5021" s="9"/>
      <c r="K5021" s="8"/>
      <c r="L5021" s="8"/>
      <c r="M5021" s="9"/>
      <c r="N5021" s="8"/>
      <c r="O5021" s="8"/>
      <c r="P5021" s="9"/>
      <c r="Q5021" s="8"/>
      <c r="R5021" s="8"/>
      <c r="S5021" s="9"/>
      <c r="T5021" s="8"/>
      <c r="U5021" s="8"/>
      <c r="V5021" s="9"/>
      <c r="W5021" s="8"/>
      <c r="X5021" s="8"/>
      <c r="Y5021" s="9"/>
      <c r="Z5021" s="8"/>
      <c r="AA5021" s="8"/>
      <c r="AB5021" s="9"/>
      <c r="AD5021" s="8"/>
      <c r="AE5021" s="9"/>
      <c r="AF5021" s="8"/>
      <c r="AG5021" s="8"/>
      <c r="AH5021" s="3"/>
      <c r="AI5021" s="8"/>
    </row>
    <row r="5022" spans="1:35" s="10" customFormat="1" ht="18.95" customHeight="1" x14ac:dyDescent="0.25">
      <c r="A5022" s="8"/>
      <c r="B5022" s="8"/>
      <c r="C5022" s="8"/>
      <c r="D5022" s="9"/>
      <c r="E5022" s="8"/>
      <c r="F5022" s="8"/>
      <c r="G5022" s="9"/>
      <c r="H5022" s="8"/>
      <c r="I5022" s="8"/>
      <c r="J5022" s="9"/>
      <c r="K5022" s="8"/>
      <c r="L5022" s="8"/>
      <c r="M5022" s="9"/>
      <c r="N5022" s="8"/>
      <c r="O5022" s="8"/>
      <c r="P5022" s="9"/>
      <c r="Q5022" s="8"/>
      <c r="R5022" s="8"/>
      <c r="S5022" s="9"/>
      <c r="T5022" s="8"/>
      <c r="U5022" s="8"/>
      <c r="V5022" s="9"/>
      <c r="W5022" s="8"/>
      <c r="X5022" s="8"/>
      <c r="Y5022" s="9"/>
      <c r="Z5022" s="8"/>
      <c r="AA5022" s="8"/>
      <c r="AB5022" s="9"/>
      <c r="AD5022" s="8"/>
      <c r="AE5022" s="9"/>
      <c r="AF5022" s="8"/>
      <c r="AG5022" s="8"/>
      <c r="AH5022" s="3"/>
      <c r="AI5022" s="8"/>
    </row>
    <row r="5023" spans="1:35" s="10" customFormat="1" ht="18.95" customHeight="1" x14ac:dyDescent="0.25">
      <c r="A5023" s="8"/>
      <c r="B5023" s="8"/>
      <c r="C5023" s="8"/>
      <c r="D5023" s="9"/>
      <c r="E5023" s="8"/>
      <c r="F5023" s="8"/>
      <c r="G5023" s="9"/>
      <c r="H5023" s="8"/>
      <c r="I5023" s="8"/>
      <c r="J5023" s="9"/>
      <c r="K5023" s="8"/>
      <c r="L5023" s="8"/>
      <c r="M5023" s="9"/>
      <c r="N5023" s="8"/>
      <c r="O5023" s="8"/>
      <c r="P5023" s="9"/>
      <c r="Q5023" s="8"/>
      <c r="R5023" s="8"/>
      <c r="S5023" s="9"/>
      <c r="T5023" s="8"/>
      <c r="U5023" s="8"/>
      <c r="V5023" s="9"/>
      <c r="W5023" s="8"/>
      <c r="X5023" s="8"/>
      <c r="Y5023" s="9"/>
      <c r="Z5023" s="8"/>
      <c r="AA5023" s="8"/>
      <c r="AB5023" s="9"/>
      <c r="AD5023" s="8"/>
      <c r="AE5023" s="9"/>
      <c r="AF5023" s="8"/>
      <c r="AG5023" s="8"/>
      <c r="AH5023" s="3"/>
      <c r="AI5023" s="8"/>
    </row>
    <row r="5024" spans="1:35" s="10" customFormat="1" ht="18.95" customHeight="1" x14ac:dyDescent="0.25">
      <c r="A5024" s="8"/>
      <c r="B5024" s="8"/>
      <c r="C5024" s="8"/>
      <c r="D5024" s="9"/>
      <c r="E5024" s="8"/>
      <c r="F5024" s="8"/>
      <c r="G5024" s="9"/>
      <c r="H5024" s="8"/>
      <c r="I5024" s="8"/>
      <c r="J5024" s="9"/>
      <c r="K5024" s="8"/>
      <c r="L5024" s="8"/>
      <c r="M5024" s="9"/>
      <c r="N5024" s="8"/>
      <c r="O5024" s="8"/>
      <c r="P5024" s="9"/>
      <c r="Q5024" s="8"/>
      <c r="R5024" s="8"/>
      <c r="S5024" s="9"/>
      <c r="T5024" s="8"/>
      <c r="U5024" s="8"/>
      <c r="V5024" s="9"/>
      <c r="W5024" s="8"/>
      <c r="X5024" s="8"/>
      <c r="Y5024" s="9"/>
      <c r="Z5024" s="8"/>
      <c r="AA5024" s="8"/>
      <c r="AB5024" s="9"/>
      <c r="AD5024" s="8"/>
      <c r="AE5024" s="9"/>
      <c r="AF5024" s="8"/>
      <c r="AG5024" s="8"/>
      <c r="AH5024" s="3"/>
      <c r="AI5024" s="8"/>
    </row>
    <row r="5025" spans="1:35" s="10" customFormat="1" ht="18.95" customHeight="1" x14ac:dyDescent="0.25">
      <c r="A5025" s="8"/>
      <c r="B5025" s="8"/>
      <c r="C5025" s="8"/>
      <c r="D5025" s="9"/>
      <c r="E5025" s="8"/>
      <c r="F5025" s="8"/>
      <c r="G5025" s="9"/>
      <c r="H5025" s="8"/>
      <c r="I5025" s="8"/>
      <c r="J5025" s="9"/>
      <c r="K5025" s="8"/>
      <c r="L5025" s="8"/>
      <c r="M5025" s="9"/>
      <c r="N5025" s="8"/>
      <c r="O5025" s="8"/>
      <c r="P5025" s="9"/>
      <c r="Q5025" s="8"/>
      <c r="R5025" s="8"/>
      <c r="S5025" s="9"/>
      <c r="T5025" s="8"/>
      <c r="U5025" s="8"/>
      <c r="V5025" s="9"/>
      <c r="W5025" s="8"/>
      <c r="X5025" s="8"/>
      <c r="Y5025" s="9"/>
      <c r="Z5025" s="8"/>
      <c r="AA5025" s="8"/>
      <c r="AB5025" s="9"/>
      <c r="AD5025" s="8"/>
      <c r="AE5025" s="9"/>
      <c r="AF5025" s="8"/>
      <c r="AG5025" s="8"/>
      <c r="AH5025" s="3"/>
      <c r="AI5025" s="8"/>
    </row>
    <row r="5026" spans="1:35" s="10" customFormat="1" ht="18.95" customHeight="1" x14ac:dyDescent="0.25">
      <c r="A5026" s="8"/>
      <c r="B5026" s="8"/>
      <c r="C5026" s="8"/>
      <c r="D5026" s="9"/>
      <c r="E5026" s="8"/>
      <c r="F5026" s="8"/>
      <c r="G5026" s="9"/>
      <c r="H5026" s="8"/>
      <c r="I5026" s="8"/>
      <c r="J5026" s="9"/>
      <c r="K5026" s="8"/>
      <c r="L5026" s="8"/>
      <c r="M5026" s="9"/>
      <c r="N5026" s="8"/>
      <c r="O5026" s="8"/>
      <c r="P5026" s="9"/>
      <c r="Q5026" s="8"/>
      <c r="R5026" s="8"/>
      <c r="S5026" s="9"/>
      <c r="T5026" s="8"/>
      <c r="U5026" s="8"/>
      <c r="V5026" s="9"/>
      <c r="W5026" s="8"/>
      <c r="X5026" s="8"/>
      <c r="Y5026" s="9"/>
      <c r="Z5026" s="8"/>
      <c r="AA5026" s="8"/>
      <c r="AB5026" s="9"/>
      <c r="AD5026" s="8"/>
      <c r="AE5026" s="9"/>
      <c r="AF5026" s="8"/>
      <c r="AG5026" s="8"/>
      <c r="AH5026" s="3"/>
      <c r="AI5026" s="8"/>
    </row>
    <row r="5027" spans="1:35" s="10" customFormat="1" ht="18.95" customHeight="1" x14ac:dyDescent="0.25">
      <c r="A5027" s="8"/>
      <c r="B5027" s="8"/>
      <c r="C5027" s="8"/>
      <c r="D5027" s="9"/>
      <c r="E5027" s="8"/>
      <c r="F5027" s="8"/>
      <c r="G5027" s="9"/>
      <c r="H5027" s="8"/>
      <c r="I5027" s="8"/>
      <c r="J5027" s="9"/>
      <c r="K5027" s="8"/>
      <c r="L5027" s="8"/>
      <c r="M5027" s="9"/>
      <c r="N5027" s="8"/>
      <c r="O5027" s="8"/>
      <c r="P5027" s="9"/>
      <c r="Q5027" s="8"/>
      <c r="R5027" s="8"/>
      <c r="S5027" s="9"/>
      <c r="T5027" s="8"/>
      <c r="U5027" s="8"/>
      <c r="V5027" s="9"/>
      <c r="W5027" s="8"/>
      <c r="X5027" s="8"/>
      <c r="Y5027" s="9"/>
      <c r="Z5027" s="8"/>
      <c r="AA5027" s="8"/>
      <c r="AB5027" s="9"/>
      <c r="AD5027" s="8"/>
      <c r="AE5027" s="9"/>
      <c r="AF5027" s="8"/>
      <c r="AG5027" s="8"/>
      <c r="AH5027" s="3"/>
      <c r="AI5027" s="8"/>
    </row>
    <row r="5028" spans="1:35" s="10" customFormat="1" ht="18.95" customHeight="1" x14ac:dyDescent="0.25">
      <c r="A5028" s="8"/>
      <c r="B5028" s="8"/>
      <c r="C5028" s="8"/>
      <c r="D5028" s="9"/>
      <c r="E5028" s="8"/>
      <c r="F5028" s="8"/>
      <c r="G5028" s="9"/>
      <c r="H5028" s="8"/>
      <c r="I5028" s="8"/>
      <c r="J5028" s="9"/>
      <c r="K5028" s="8"/>
      <c r="L5028" s="8"/>
      <c r="M5028" s="9"/>
      <c r="N5028" s="8"/>
      <c r="O5028" s="8"/>
      <c r="P5028" s="9"/>
      <c r="Q5028" s="8"/>
      <c r="R5028" s="8"/>
      <c r="S5028" s="9"/>
      <c r="T5028" s="8"/>
      <c r="U5028" s="8"/>
      <c r="V5028" s="9"/>
      <c r="W5028" s="8"/>
      <c r="X5028" s="8"/>
      <c r="Y5028" s="9"/>
      <c r="Z5028" s="8"/>
      <c r="AA5028" s="8"/>
      <c r="AB5028" s="9"/>
      <c r="AD5028" s="8"/>
      <c r="AE5028" s="9"/>
      <c r="AF5028" s="8"/>
      <c r="AG5028" s="8"/>
      <c r="AH5028" s="3"/>
      <c r="AI5028" s="8"/>
    </row>
    <row r="5029" spans="1:35" s="10" customFormat="1" ht="18.95" customHeight="1" x14ac:dyDescent="0.25">
      <c r="A5029" s="8"/>
      <c r="B5029" s="8"/>
      <c r="C5029" s="8"/>
      <c r="D5029" s="9"/>
      <c r="E5029" s="8"/>
      <c r="F5029" s="8"/>
      <c r="G5029" s="9"/>
      <c r="H5029" s="8"/>
      <c r="I5029" s="8"/>
      <c r="J5029" s="9"/>
      <c r="K5029" s="8"/>
      <c r="L5029" s="8"/>
      <c r="M5029" s="9"/>
      <c r="N5029" s="8"/>
      <c r="O5029" s="8"/>
      <c r="P5029" s="9"/>
      <c r="Q5029" s="8"/>
      <c r="R5029" s="8"/>
      <c r="S5029" s="9"/>
      <c r="T5029" s="8"/>
      <c r="U5029" s="8"/>
      <c r="V5029" s="9"/>
      <c r="W5029" s="8"/>
      <c r="X5029" s="8"/>
      <c r="Y5029" s="9"/>
      <c r="Z5029" s="8"/>
      <c r="AA5029" s="8"/>
      <c r="AB5029" s="9"/>
      <c r="AD5029" s="8"/>
      <c r="AE5029" s="9"/>
      <c r="AF5029" s="8"/>
      <c r="AG5029" s="8"/>
      <c r="AH5029" s="3"/>
      <c r="AI5029" s="8"/>
    </row>
    <row r="5030" spans="1:35" s="10" customFormat="1" ht="18.95" customHeight="1" x14ac:dyDescent="0.25">
      <c r="A5030" s="8"/>
      <c r="B5030" s="8"/>
      <c r="C5030" s="8"/>
      <c r="D5030" s="9"/>
      <c r="E5030" s="8"/>
      <c r="F5030" s="8"/>
      <c r="G5030" s="9"/>
      <c r="H5030" s="8"/>
      <c r="I5030" s="8"/>
      <c r="J5030" s="9"/>
      <c r="K5030" s="8"/>
      <c r="L5030" s="8"/>
      <c r="M5030" s="9"/>
      <c r="N5030" s="8"/>
      <c r="O5030" s="8"/>
      <c r="P5030" s="9"/>
      <c r="Q5030" s="8"/>
      <c r="R5030" s="8"/>
      <c r="S5030" s="9"/>
      <c r="T5030" s="8"/>
      <c r="U5030" s="8"/>
      <c r="V5030" s="9"/>
      <c r="W5030" s="8"/>
      <c r="X5030" s="8"/>
      <c r="Y5030" s="9"/>
      <c r="Z5030" s="8"/>
      <c r="AA5030" s="8"/>
      <c r="AB5030" s="9"/>
      <c r="AD5030" s="8"/>
      <c r="AE5030" s="9"/>
      <c r="AF5030" s="8"/>
      <c r="AG5030" s="8"/>
      <c r="AH5030" s="3"/>
      <c r="AI5030" s="8"/>
    </row>
    <row r="5031" spans="1:35" s="10" customFormat="1" ht="18.95" customHeight="1" x14ac:dyDescent="0.25">
      <c r="A5031" s="8"/>
      <c r="B5031" s="8"/>
      <c r="C5031" s="8"/>
      <c r="D5031" s="9"/>
      <c r="E5031" s="8"/>
      <c r="F5031" s="8"/>
      <c r="G5031" s="9"/>
      <c r="H5031" s="8"/>
      <c r="I5031" s="8"/>
      <c r="J5031" s="9"/>
      <c r="K5031" s="8"/>
      <c r="L5031" s="8"/>
      <c r="M5031" s="9"/>
      <c r="N5031" s="8"/>
      <c r="O5031" s="8"/>
      <c r="P5031" s="9"/>
      <c r="Q5031" s="8"/>
      <c r="R5031" s="8"/>
      <c r="S5031" s="9"/>
      <c r="T5031" s="8"/>
      <c r="U5031" s="8"/>
      <c r="V5031" s="9"/>
      <c r="W5031" s="8"/>
      <c r="X5031" s="8"/>
      <c r="Y5031" s="9"/>
      <c r="Z5031" s="8"/>
      <c r="AA5031" s="8"/>
      <c r="AB5031" s="9"/>
      <c r="AD5031" s="8"/>
      <c r="AE5031" s="9"/>
      <c r="AF5031" s="8"/>
      <c r="AG5031" s="8"/>
      <c r="AH5031" s="3"/>
      <c r="AI5031" s="8"/>
    </row>
    <row r="5032" spans="1:35" s="10" customFormat="1" ht="18.95" customHeight="1" x14ac:dyDescent="0.25">
      <c r="A5032" s="8"/>
      <c r="B5032" s="8"/>
      <c r="C5032" s="8"/>
      <c r="D5032" s="9"/>
      <c r="E5032" s="8"/>
      <c r="F5032" s="8"/>
      <c r="G5032" s="9"/>
      <c r="H5032" s="8"/>
      <c r="I5032" s="8"/>
      <c r="J5032" s="9"/>
      <c r="K5032" s="8"/>
      <c r="L5032" s="8"/>
      <c r="M5032" s="9"/>
      <c r="N5032" s="8"/>
      <c r="O5032" s="8"/>
      <c r="P5032" s="9"/>
      <c r="Q5032" s="8"/>
      <c r="R5032" s="8"/>
      <c r="S5032" s="9"/>
      <c r="T5032" s="8"/>
      <c r="U5032" s="8"/>
      <c r="V5032" s="9"/>
      <c r="W5032" s="8"/>
      <c r="X5032" s="8"/>
      <c r="Y5032" s="9"/>
      <c r="Z5032" s="8"/>
      <c r="AA5032" s="8"/>
      <c r="AB5032" s="9"/>
      <c r="AD5032" s="8"/>
      <c r="AE5032" s="9"/>
      <c r="AF5032" s="8"/>
      <c r="AG5032" s="8"/>
      <c r="AH5032" s="3"/>
      <c r="AI5032" s="8"/>
    </row>
    <row r="5033" spans="1:35" s="10" customFormat="1" ht="18.95" customHeight="1" x14ac:dyDescent="0.25">
      <c r="A5033" s="8"/>
      <c r="B5033" s="8"/>
      <c r="C5033" s="8"/>
      <c r="D5033" s="9"/>
      <c r="E5033" s="8"/>
      <c r="F5033" s="8"/>
      <c r="G5033" s="9"/>
      <c r="H5033" s="8"/>
      <c r="I5033" s="8"/>
      <c r="J5033" s="9"/>
      <c r="K5033" s="8"/>
      <c r="L5033" s="8"/>
      <c r="M5033" s="9"/>
      <c r="N5033" s="8"/>
      <c r="O5033" s="8"/>
      <c r="P5033" s="9"/>
      <c r="Q5033" s="8"/>
      <c r="R5033" s="8"/>
      <c r="S5033" s="9"/>
      <c r="T5033" s="8"/>
      <c r="U5033" s="8"/>
      <c r="V5033" s="9"/>
      <c r="W5033" s="8"/>
      <c r="X5033" s="8"/>
      <c r="Y5033" s="9"/>
      <c r="Z5033" s="8"/>
      <c r="AA5033" s="8"/>
      <c r="AB5033" s="9"/>
      <c r="AD5033" s="8"/>
      <c r="AE5033" s="9"/>
      <c r="AF5033" s="8"/>
      <c r="AG5033" s="8"/>
      <c r="AH5033" s="3"/>
      <c r="AI5033" s="8"/>
    </row>
    <row r="5034" spans="1:35" s="10" customFormat="1" ht="18.95" customHeight="1" x14ac:dyDescent="0.25">
      <c r="A5034" s="8"/>
      <c r="B5034" s="8"/>
      <c r="C5034" s="8"/>
      <c r="D5034" s="9"/>
      <c r="E5034" s="8"/>
      <c r="F5034" s="8"/>
      <c r="G5034" s="9"/>
      <c r="H5034" s="8"/>
      <c r="I5034" s="8"/>
      <c r="J5034" s="9"/>
      <c r="K5034" s="8"/>
      <c r="L5034" s="8"/>
      <c r="M5034" s="9"/>
      <c r="N5034" s="8"/>
      <c r="O5034" s="8"/>
      <c r="P5034" s="9"/>
      <c r="Q5034" s="8"/>
      <c r="R5034" s="8"/>
      <c r="S5034" s="9"/>
      <c r="T5034" s="8"/>
      <c r="U5034" s="8"/>
      <c r="V5034" s="9"/>
      <c r="W5034" s="8"/>
      <c r="X5034" s="8"/>
      <c r="Y5034" s="9"/>
      <c r="Z5034" s="8"/>
      <c r="AA5034" s="8"/>
      <c r="AB5034" s="9"/>
      <c r="AD5034" s="8"/>
      <c r="AE5034" s="9"/>
      <c r="AF5034" s="8"/>
      <c r="AG5034" s="8"/>
      <c r="AH5034" s="3"/>
      <c r="AI5034" s="8"/>
    </row>
    <row r="5035" spans="1:35" s="10" customFormat="1" ht="18.95" customHeight="1" x14ac:dyDescent="0.25">
      <c r="A5035" s="8"/>
      <c r="B5035" s="8"/>
      <c r="C5035" s="8"/>
      <c r="D5035" s="9"/>
      <c r="E5035" s="8"/>
      <c r="F5035" s="8"/>
      <c r="G5035" s="9"/>
      <c r="H5035" s="8"/>
      <c r="I5035" s="8"/>
      <c r="J5035" s="9"/>
      <c r="K5035" s="8"/>
      <c r="L5035" s="8"/>
      <c r="M5035" s="9"/>
      <c r="N5035" s="8"/>
      <c r="O5035" s="8"/>
      <c r="P5035" s="9"/>
      <c r="Q5035" s="8"/>
      <c r="R5035" s="8"/>
      <c r="S5035" s="9"/>
      <c r="T5035" s="8"/>
      <c r="U5035" s="8"/>
      <c r="V5035" s="9"/>
      <c r="W5035" s="8"/>
      <c r="X5035" s="8"/>
      <c r="Y5035" s="9"/>
      <c r="Z5035" s="8"/>
      <c r="AA5035" s="8"/>
      <c r="AB5035" s="9"/>
      <c r="AD5035" s="8"/>
      <c r="AE5035" s="9"/>
      <c r="AF5035" s="8"/>
      <c r="AG5035" s="8"/>
      <c r="AH5035" s="3"/>
      <c r="AI5035" s="8"/>
    </row>
    <row r="5036" spans="1:35" s="10" customFormat="1" ht="18.95" customHeight="1" x14ac:dyDescent="0.25">
      <c r="A5036" s="8"/>
      <c r="B5036" s="8"/>
      <c r="C5036" s="8"/>
      <c r="D5036" s="9"/>
      <c r="E5036" s="8"/>
      <c r="F5036" s="8"/>
      <c r="G5036" s="9"/>
      <c r="H5036" s="8"/>
      <c r="I5036" s="8"/>
      <c r="J5036" s="9"/>
      <c r="K5036" s="8"/>
      <c r="L5036" s="8"/>
      <c r="M5036" s="9"/>
      <c r="N5036" s="8"/>
      <c r="O5036" s="8"/>
      <c r="P5036" s="9"/>
      <c r="Q5036" s="8"/>
      <c r="R5036" s="8"/>
      <c r="S5036" s="9"/>
      <c r="T5036" s="8"/>
      <c r="U5036" s="8"/>
      <c r="V5036" s="9"/>
      <c r="W5036" s="8"/>
      <c r="X5036" s="8"/>
      <c r="Y5036" s="9"/>
      <c r="Z5036" s="8"/>
      <c r="AA5036" s="8"/>
      <c r="AB5036" s="9"/>
      <c r="AD5036" s="8"/>
      <c r="AE5036" s="9"/>
      <c r="AF5036" s="8"/>
      <c r="AG5036" s="8"/>
      <c r="AH5036" s="3"/>
      <c r="AI5036" s="8"/>
    </row>
    <row r="5037" spans="1:35" s="10" customFormat="1" ht="18.95" customHeight="1" x14ac:dyDescent="0.25">
      <c r="A5037" s="8"/>
      <c r="B5037" s="8"/>
      <c r="C5037" s="8"/>
      <c r="D5037" s="9"/>
      <c r="E5037" s="8"/>
      <c r="F5037" s="8"/>
      <c r="G5037" s="9"/>
      <c r="H5037" s="8"/>
      <c r="I5037" s="8"/>
      <c r="J5037" s="9"/>
      <c r="K5037" s="8"/>
      <c r="L5037" s="8"/>
      <c r="M5037" s="9"/>
      <c r="N5037" s="8"/>
      <c r="O5037" s="8"/>
      <c r="P5037" s="9"/>
      <c r="Q5037" s="8"/>
      <c r="R5037" s="8"/>
      <c r="S5037" s="9"/>
      <c r="T5037" s="8"/>
      <c r="U5037" s="8"/>
      <c r="V5037" s="9"/>
      <c r="W5037" s="8"/>
      <c r="X5037" s="8"/>
      <c r="Y5037" s="9"/>
      <c r="Z5037" s="8"/>
      <c r="AA5037" s="8"/>
      <c r="AB5037" s="9"/>
      <c r="AD5037" s="8"/>
      <c r="AE5037" s="9"/>
      <c r="AF5037" s="8"/>
      <c r="AG5037" s="8"/>
      <c r="AH5037" s="3"/>
      <c r="AI5037" s="8"/>
    </row>
    <row r="5038" spans="1:35" s="10" customFormat="1" ht="18.95" customHeight="1" x14ac:dyDescent="0.25">
      <c r="A5038" s="8"/>
      <c r="B5038" s="8"/>
      <c r="C5038" s="8"/>
      <c r="D5038" s="9"/>
      <c r="E5038" s="8"/>
      <c r="F5038" s="8"/>
      <c r="G5038" s="9"/>
      <c r="H5038" s="8"/>
      <c r="I5038" s="8"/>
      <c r="J5038" s="9"/>
      <c r="K5038" s="8"/>
      <c r="L5038" s="8"/>
      <c r="M5038" s="9"/>
      <c r="N5038" s="8"/>
      <c r="O5038" s="8"/>
      <c r="P5038" s="9"/>
      <c r="Q5038" s="8"/>
      <c r="R5038" s="8"/>
      <c r="S5038" s="9"/>
      <c r="T5038" s="8"/>
      <c r="U5038" s="8"/>
      <c r="V5038" s="9"/>
      <c r="W5038" s="8"/>
      <c r="X5038" s="8"/>
      <c r="Y5038" s="9"/>
      <c r="Z5038" s="8"/>
      <c r="AA5038" s="8"/>
      <c r="AB5038" s="9"/>
      <c r="AD5038" s="8"/>
      <c r="AE5038" s="9"/>
      <c r="AF5038" s="8"/>
      <c r="AG5038" s="8"/>
      <c r="AH5038" s="3"/>
      <c r="AI5038" s="8"/>
    </row>
    <row r="5039" spans="1:35" s="10" customFormat="1" ht="18.95" customHeight="1" x14ac:dyDescent="0.25">
      <c r="A5039" s="8"/>
      <c r="B5039" s="8"/>
      <c r="C5039" s="8"/>
      <c r="D5039" s="9"/>
      <c r="E5039" s="8"/>
      <c r="F5039" s="8"/>
      <c r="G5039" s="9"/>
      <c r="H5039" s="8"/>
      <c r="I5039" s="8"/>
      <c r="J5039" s="9"/>
      <c r="K5039" s="8"/>
      <c r="L5039" s="8"/>
      <c r="M5039" s="9"/>
      <c r="N5039" s="8"/>
      <c r="O5039" s="8"/>
      <c r="P5039" s="9"/>
      <c r="Q5039" s="8"/>
      <c r="R5039" s="8"/>
      <c r="S5039" s="9"/>
      <c r="T5039" s="8"/>
      <c r="U5039" s="8"/>
      <c r="V5039" s="9"/>
      <c r="W5039" s="8"/>
      <c r="X5039" s="8"/>
      <c r="Y5039" s="9"/>
      <c r="Z5039" s="8"/>
      <c r="AA5039" s="8"/>
      <c r="AB5039" s="9"/>
      <c r="AD5039" s="8"/>
      <c r="AE5039" s="9"/>
      <c r="AF5039" s="8"/>
      <c r="AG5039" s="8"/>
      <c r="AH5039" s="3"/>
      <c r="AI5039" s="8"/>
    </row>
    <row r="5040" spans="1:35" s="10" customFormat="1" ht="18.95" customHeight="1" x14ac:dyDescent="0.25">
      <c r="A5040" s="8"/>
      <c r="B5040" s="8"/>
      <c r="C5040" s="8"/>
      <c r="D5040" s="9"/>
      <c r="E5040" s="8"/>
      <c r="F5040" s="8"/>
      <c r="G5040" s="9"/>
      <c r="H5040" s="8"/>
      <c r="I5040" s="8"/>
      <c r="J5040" s="9"/>
      <c r="K5040" s="8"/>
      <c r="L5040" s="8"/>
      <c r="M5040" s="9"/>
      <c r="N5040" s="8"/>
      <c r="O5040" s="8"/>
      <c r="P5040" s="9"/>
      <c r="Q5040" s="8"/>
      <c r="R5040" s="8"/>
      <c r="S5040" s="9"/>
      <c r="T5040" s="8"/>
      <c r="U5040" s="8"/>
      <c r="V5040" s="9"/>
      <c r="W5040" s="8"/>
      <c r="X5040" s="8"/>
      <c r="Y5040" s="9"/>
      <c r="Z5040" s="8"/>
      <c r="AA5040" s="8"/>
      <c r="AB5040" s="9"/>
      <c r="AD5040" s="8"/>
      <c r="AE5040" s="9"/>
      <c r="AF5040" s="8"/>
      <c r="AG5040" s="8"/>
      <c r="AH5040" s="3"/>
      <c r="AI5040" s="8"/>
    </row>
    <row r="5041" spans="1:35" s="10" customFormat="1" ht="18.95" customHeight="1" x14ac:dyDescent="0.25">
      <c r="A5041" s="8"/>
      <c r="B5041" s="8"/>
      <c r="C5041" s="8"/>
      <c r="D5041" s="9"/>
      <c r="E5041" s="8"/>
      <c r="F5041" s="8"/>
      <c r="G5041" s="9"/>
      <c r="H5041" s="8"/>
      <c r="I5041" s="8"/>
      <c r="J5041" s="9"/>
      <c r="K5041" s="8"/>
      <c r="L5041" s="8"/>
      <c r="M5041" s="9"/>
      <c r="N5041" s="8"/>
      <c r="O5041" s="8"/>
      <c r="P5041" s="9"/>
      <c r="Q5041" s="8"/>
      <c r="R5041" s="8"/>
      <c r="S5041" s="9"/>
      <c r="T5041" s="8"/>
      <c r="U5041" s="8"/>
      <c r="V5041" s="9"/>
      <c r="W5041" s="8"/>
      <c r="X5041" s="8"/>
      <c r="Y5041" s="9"/>
      <c r="Z5041" s="8"/>
      <c r="AA5041" s="8"/>
      <c r="AB5041" s="9"/>
      <c r="AD5041" s="8"/>
      <c r="AE5041" s="9"/>
      <c r="AF5041" s="8"/>
      <c r="AG5041" s="8"/>
      <c r="AH5041" s="3"/>
      <c r="AI5041" s="8"/>
    </row>
    <row r="5042" spans="1:35" s="10" customFormat="1" ht="18.95" customHeight="1" x14ac:dyDescent="0.25">
      <c r="A5042" s="8"/>
      <c r="B5042" s="8"/>
      <c r="C5042" s="8"/>
      <c r="D5042" s="9"/>
      <c r="E5042" s="8"/>
      <c r="F5042" s="8"/>
      <c r="G5042" s="9"/>
      <c r="H5042" s="8"/>
      <c r="I5042" s="8"/>
      <c r="J5042" s="9"/>
      <c r="K5042" s="8"/>
      <c r="L5042" s="8"/>
      <c r="M5042" s="9"/>
      <c r="N5042" s="8"/>
      <c r="O5042" s="8"/>
      <c r="P5042" s="9"/>
      <c r="Q5042" s="8"/>
      <c r="R5042" s="8"/>
      <c r="S5042" s="9"/>
      <c r="T5042" s="8"/>
      <c r="U5042" s="8"/>
      <c r="V5042" s="9"/>
      <c r="W5042" s="8"/>
      <c r="X5042" s="8"/>
      <c r="Y5042" s="9"/>
      <c r="Z5042" s="8"/>
      <c r="AA5042" s="8"/>
      <c r="AB5042" s="9"/>
      <c r="AD5042" s="8"/>
      <c r="AE5042" s="9"/>
      <c r="AF5042" s="8"/>
      <c r="AG5042" s="8"/>
      <c r="AH5042" s="3"/>
      <c r="AI5042" s="8"/>
    </row>
    <row r="5043" spans="1:35" s="10" customFormat="1" ht="18.95" customHeight="1" x14ac:dyDescent="0.25">
      <c r="A5043" s="8"/>
      <c r="B5043" s="8"/>
      <c r="C5043" s="8"/>
      <c r="D5043" s="9"/>
      <c r="E5043" s="8"/>
      <c r="F5043" s="8"/>
      <c r="G5043" s="9"/>
      <c r="H5043" s="8"/>
      <c r="I5043" s="8"/>
      <c r="J5043" s="9"/>
      <c r="K5043" s="8"/>
      <c r="L5043" s="8"/>
      <c r="M5043" s="9"/>
      <c r="N5043" s="8"/>
      <c r="O5043" s="8"/>
      <c r="P5043" s="9"/>
      <c r="Q5043" s="8"/>
      <c r="R5043" s="8"/>
      <c r="S5043" s="9"/>
      <c r="T5043" s="8"/>
      <c r="U5043" s="8"/>
      <c r="V5043" s="9"/>
      <c r="W5043" s="8"/>
      <c r="X5043" s="8"/>
      <c r="Y5043" s="9"/>
      <c r="Z5043" s="8"/>
      <c r="AA5043" s="8"/>
      <c r="AB5043" s="9"/>
      <c r="AD5043" s="8"/>
      <c r="AE5043" s="9"/>
      <c r="AF5043" s="8"/>
      <c r="AG5043" s="8"/>
      <c r="AH5043" s="3"/>
      <c r="AI5043" s="8"/>
    </row>
    <row r="5044" spans="1:35" s="10" customFormat="1" ht="18.95" customHeight="1" x14ac:dyDescent="0.25">
      <c r="A5044" s="8"/>
      <c r="B5044" s="8"/>
      <c r="C5044" s="8"/>
      <c r="D5044" s="9"/>
      <c r="E5044" s="8"/>
      <c r="F5044" s="8"/>
      <c r="G5044" s="9"/>
      <c r="H5044" s="8"/>
      <c r="I5044" s="8"/>
      <c r="J5044" s="9"/>
      <c r="K5044" s="8"/>
      <c r="L5044" s="8"/>
      <c r="M5044" s="9"/>
      <c r="N5044" s="8"/>
      <c r="O5044" s="8"/>
      <c r="P5044" s="9"/>
      <c r="Q5044" s="8"/>
      <c r="R5044" s="8"/>
      <c r="S5044" s="9"/>
      <c r="T5044" s="8"/>
      <c r="U5044" s="8"/>
      <c r="V5044" s="9"/>
      <c r="W5044" s="8"/>
      <c r="X5044" s="8"/>
      <c r="Y5044" s="9"/>
      <c r="Z5044" s="8"/>
      <c r="AA5044" s="8"/>
      <c r="AB5044" s="9"/>
      <c r="AD5044" s="8"/>
      <c r="AE5044" s="9"/>
      <c r="AF5044" s="8"/>
      <c r="AG5044" s="8"/>
      <c r="AH5044" s="3"/>
      <c r="AI5044" s="8"/>
    </row>
    <row r="5045" spans="1:35" s="10" customFormat="1" ht="18.95" customHeight="1" x14ac:dyDescent="0.25">
      <c r="A5045" s="8"/>
      <c r="B5045" s="8"/>
      <c r="C5045" s="8"/>
      <c r="D5045" s="9"/>
      <c r="E5045" s="8"/>
      <c r="F5045" s="8"/>
      <c r="G5045" s="9"/>
      <c r="H5045" s="8"/>
      <c r="I5045" s="8"/>
      <c r="J5045" s="9"/>
      <c r="K5045" s="8"/>
      <c r="L5045" s="8"/>
      <c r="M5045" s="9"/>
      <c r="N5045" s="8"/>
      <c r="O5045" s="8"/>
      <c r="P5045" s="9"/>
      <c r="Q5045" s="8"/>
      <c r="R5045" s="8"/>
      <c r="S5045" s="9"/>
      <c r="T5045" s="8"/>
      <c r="U5045" s="8"/>
      <c r="V5045" s="9"/>
      <c r="W5045" s="8"/>
      <c r="X5045" s="8"/>
      <c r="Y5045" s="9"/>
      <c r="Z5045" s="8"/>
      <c r="AA5045" s="8"/>
      <c r="AB5045" s="9"/>
      <c r="AD5045" s="8"/>
      <c r="AE5045" s="9"/>
      <c r="AF5045" s="8"/>
      <c r="AG5045" s="8"/>
      <c r="AH5045" s="3"/>
      <c r="AI5045" s="8"/>
    </row>
    <row r="5046" spans="1:35" s="10" customFormat="1" ht="18.95" customHeight="1" x14ac:dyDescent="0.25">
      <c r="A5046" s="8"/>
      <c r="B5046" s="8"/>
      <c r="C5046" s="8"/>
      <c r="D5046" s="9"/>
      <c r="E5046" s="8"/>
      <c r="F5046" s="8"/>
      <c r="G5046" s="9"/>
      <c r="H5046" s="8"/>
      <c r="I5046" s="8"/>
      <c r="J5046" s="9"/>
      <c r="K5046" s="8"/>
      <c r="L5046" s="8"/>
      <c r="M5046" s="9"/>
      <c r="N5046" s="8"/>
      <c r="O5046" s="8"/>
      <c r="P5046" s="9"/>
      <c r="Q5046" s="8"/>
      <c r="R5046" s="8"/>
      <c r="S5046" s="9"/>
      <c r="T5046" s="8"/>
      <c r="U5046" s="8"/>
      <c r="V5046" s="9"/>
      <c r="W5046" s="8"/>
      <c r="X5046" s="8"/>
      <c r="Y5046" s="9"/>
      <c r="Z5046" s="8"/>
      <c r="AA5046" s="8"/>
      <c r="AB5046" s="9"/>
      <c r="AD5046" s="8"/>
      <c r="AE5046" s="9"/>
      <c r="AF5046" s="8"/>
      <c r="AG5046" s="8"/>
      <c r="AH5046" s="3"/>
      <c r="AI5046" s="8"/>
    </row>
    <row r="5047" spans="1:35" s="10" customFormat="1" ht="18.95" customHeight="1" x14ac:dyDescent="0.25">
      <c r="A5047" s="8"/>
      <c r="B5047" s="8"/>
      <c r="C5047" s="8"/>
      <c r="D5047" s="9"/>
      <c r="E5047" s="8"/>
      <c r="F5047" s="8"/>
      <c r="G5047" s="9"/>
      <c r="H5047" s="8"/>
      <c r="I5047" s="8"/>
      <c r="J5047" s="9"/>
      <c r="K5047" s="8"/>
      <c r="L5047" s="8"/>
      <c r="M5047" s="9"/>
      <c r="N5047" s="8"/>
      <c r="O5047" s="8"/>
      <c r="P5047" s="9"/>
      <c r="Q5047" s="8"/>
      <c r="R5047" s="8"/>
      <c r="S5047" s="9"/>
      <c r="T5047" s="8"/>
      <c r="U5047" s="8"/>
      <c r="V5047" s="9"/>
      <c r="W5047" s="8"/>
      <c r="X5047" s="8"/>
      <c r="Y5047" s="9"/>
      <c r="Z5047" s="8"/>
      <c r="AA5047" s="8"/>
      <c r="AB5047" s="9"/>
      <c r="AD5047" s="8"/>
      <c r="AE5047" s="9"/>
      <c r="AF5047" s="8"/>
      <c r="AG5047" s="8"/>
      <c r="AH5047" s="3"/>
      <c r="AI5047" s="8"/>
    </row>
    <row r="5048" spans="1:35" s="10" customFormat="1" ht="18.95" customHeight="1" x14ac:dyDescent="0.25">
      <c r="A5048" s="8"/>
      <c r="B5048" s="8"/>
      <c r="C5048" s="8"/>
      <c r="D5048" s="9"/>
      <c r="E5048" s="8"/>
      <c r="F5048" s="8"/>
      <c r="G5048" s="9"/>
      <c r="H5048" s="8"/>
      <c r="I5048" s="8"/>
      <c r="J5048" s="9"/>
      <c r="K5048" s="8"/>
      <c r="L5048" s="8"/>
      <c r="M5048" s="9"/>
      <c r="N5048" s="8"/>
      <c r="O5048" s="8"/>
      <c r="P5048" s="9"/>
      <c r="Q5048" s="8"/>
      <c r="R5048" s="8"/>
      <c r="S5048" s="9"/>
      <c r="T5048" s="8"/>
      <c r="U5048" s="8"/>
      <c r="V5048" s="9"/>
      <c r="W5048" s="8"/>
      <c r="X5048" s="8"/>
      <c r="Y5048" s="9"/>
      <c r="Z5048" s="8"/>
      <c r="AA5048" s="8"/>
      <c r="AB5048" s="9"/>
      <c r="AD5048" s="8"/>
      <c r="AE5048" s="9"/>
      <c r="AF5048" s="8"/>
      <c r="AG5048" s="8"/>
      <c r="AH5048" s="3"/>
      <c r="AI5048" s="8"/>
    </row>
    <row r="5049" spans="1:35" s="10" customFormat="1" ht="18.95" customHeight="1" x14ac:dyDescent="0.25">
      <c r="A5049" s="8"/>
      <c r="B5049" s="8"/>
      <c r="C5049" s="8"/>
      <c r="D5049" s="9"/>
      <c r="E5049" s="8"/>
      <c r="F5049" s="8"/>
      <c r="G5049" s="9"/>
      <c r="H5049" s="8"/>
      <c r="I5049" s="8"/>
      <c r="J5049" s="9"/>
      <c r="K5049" s="8"/>
      <c r="L5049" s="8"/>
      <c r="M5049" s="9"/>
      <c r="N5049" s="8"/>
      <c r="O5049" s="8"/>
      <c r="P5049" s="9"/>
      <c r="Q5049" s="8"/>
      <c r="R5049" s="8"/>
      <c r="S5049" s="9"/>
      <c r="T5049" s="8"/>
      <c r="U5049" s="8"/>
      <c r="V5049" s="9"/>
      <c r="W5049" s="8"/>
      <c r="X5049" s="8"/>
      <c r="Y5049" s="9"/>
      <c r="Z5049" s="8"/>
      <c r="AA5049" s="8"/>
      <c r="AB5049" s="9"/>
      <c r="AD5049" s="8"/>
      <c r="AE5049" s="9"/>
      <c r="AF5049" s="8"/>
      <c r="AG5049" s="8"/>
      <c r="AH5049" s="3"/>
      <c r="AI5049" s="8"/>
    </row>
    <row r="5050" spans="1:35" s="10" customFormat="1" ht="18.95" customHeight="1" x14ac:dyDescent="0.25">
      <c r="A5050" s="8"/>
      <c r="B5050" s="8"/>
      <c r="C5050" s="8"/>
      <c r="D5050" s="9"/>
      <c r="E5050" s="8"/>
      <c r="F5050" s="8"/>
      <c r="G5050" s="9"/>
      <c r="H5050" s="8"/>
      <c r="I5050" s="8"/>
      <c r="J5050" s="9"/>
      <c r="K5050" s="8"/>
      <c r="L5050" s="8"/>
      <c r="M5050" s="9"/>
      <c r="N5050" s="8"/>
      <c r="O5050" s="8"/>
      <c r="P5050" s="9"/>
      <c r="Q5050" s="8"/>
      <c r="R5050" s="8"/>
      <c r="S5050" s="9"/>
      <c r="T5050" s="8"/>
      <c r="U5050" s="8"/>
      <c r="V5050" s="9"/>
      <c r="W5050" s="8"/>
      <c r="X5050" s="8"/>
      <c r="Y5050" s="9"/>
      <c r="Z5050" s="8"/>
      <c r="AA5050" s="8"/>
      <c r="AB5050" s="9"/>
      <c r="AD5050" s="8"/>
      <c r="AE5050" s="9"/>
      <c r="AF5050" s="8"/>
      <c r="AG5050" s="8"/>
      <c r="AH5050" s="3"/>
      <c r="AI5050" s="8"/>
    </row>
    <row r="5051" spans="1:35" s="10" customFormat="1" ht="18.95" customHeight="1" x14ac:dyDescent="0.25">
      <c r="A5051" s="8"/>
      <c r="B5051" s="8"/>
      <c r="C5051" s="8"/>
      <c r="D5051" s="9"/>
      <c r="E5051" s="8"/>
      <c r="F5051" s="8"/>
      <c r="G5051" s="9"/>
      <c r="H5051" s="8"/>
      <c r="I5051" s="8"/>
      <c r="J5051" s="9"/>
      <c r="K5051" s="8"/>
      <c r="L5051" s="8"/>
      <c r="M5051" s="9"/>
      <c r="N5051" s="8"/>
      <c r="O5051" s="8"/>
      <c r="P5051" s="9"/>
      <c r="Q5051" s="8"/>
      <c r="R5051" s="8"/>
      <c r="S5051" s="9"/>
      <c r="T5051" s="8"/>
      <c r="U5051" s="8"/>
      <c r="V5051" s="9"/>
      <c r="W5051" s="8"/>
      <c r="X5051" s="8"/>
      <c r="Y5051" s="9"/>
      <c r="Z5051" s="8"/>
      <c r="AA5051" s="8"/>
      <c r="AB5051" s="9"/>
      <c r="AD5051" s="8"/>
      <c r="AE5051" s="9"/>
      <c r="AF5051" s="8"/>
      <c r="AG5051" s="8"/>
      <c r="AH5051" s="3"/>
      <c r="AI5051" s="8"/>
    </row>
    <row r="5052" spans="1:35" s="10" customFormat="1" ht="18.95" customHeight="1" x14ac:dyDescent="0.25">
      <c r="A5052" s="8"/>
      <c r="B5052" s="8"/>
      <c r="C5052" s="8"/>
      <c r="D5052" s="9"/>
      <c r="E5052" s="8"/>
      <c r="F5052" s="8"/>
      <c r="G5052" s="9"/>
      <c r="H5052" s="8"/>
      <c r="I5052" s="8"/>
      <c r="J5052" s="9"/>
      <c r="K5052" s="8"/>
      <c r="L5052" s="8"/>
      <c r="M5052" s="9"/>
      <c r="N5052" s="8"/>
      <c r="O5052" s="8"/>
      <c r="P5052" s="9"/>
      <c r="Q5052" s="8"/>
      <c r="R5052" s="8"/>
      <c r="S5052" s="9"/>
      <c r="T5052" s="8"/>
      <c r="U5052" s="8"/>
      <c r="V5052" s="9"/>
      <c r="W5052" s="8"/>
      <c r="X5052" s="8"/>
      <c r="Y5052" s="9"/>
      <c r="Z5052" s="8"/>
      <c r="AA5052" s="8"/>
      <c r="AB5052" s="9"/>
      <c r="AD5052" s="8"/>
      <c r="AE5052" s="9"/>
      <c r="AF5052" s="8"/>
      <c r="AG5052" s="8"/>
      <c r="AH5052" s="3"/>
      <c r="AI5052" s="8"/>
    </row>
    <row r="5053" spans="1:35" s="10" customFormat="1" ht="18.95" customHeight="1" x14ac:dyDescent="0.25">
      <c r="A5053" s="8"/>
      <c r="B5053" s="8"/>
      <c r="C5053" s="8"/>
      <c r="D5053" s="9"/>
      <c r="E5053" s="8"/>
      <c r="F5053" s="8"/>
      <c r="G5053" s="9"/>
      <c r="H5053" s="8"/>
      <c r="I5053" s="8"/>
      <c r="J5053" s="9"/>
      <c r="K5053" s="8"/>
      <c r="L5053" s="8"/>
      <c r="M5053" s="9"/>
      <c r="N5053" s="8"/>
      <c r="O5053" s="8"/>
      <c r="P5053" s="9"/>
      <c r="Q5053" s="8"/>
      <c r="R5053" s="8"/>
      <c r="S5053" s="9"/>
      <c r="T5053" s="8"/>
      <c r="U5053" s="8"/>
      <c r="V5053" s="9"/>
      <c r="W5053" s="8"/>
      <c r="X5053" s="8"/>
      <c r="Y5053" s="9"/>
      <c r="Z5053" s="8"/>
      <c r="AA5053" s="8"/>
      <c r="AB5053" s="9"/>
      <c r="AD5053" s="8"/>
      <c r="AE5053" s="9"/>
      <c r="AF5053" s="8"/>
      <c r="AG5053" s="8"/>
      <c r="AH5053" s="3"/>
      <c r="AI5053" s="8"/>
    </row>
    <row r="5054" spans="1:35" s="10" customFormat="1" ht="18.95" customHeight="1" x14ac:dyDescent="0.25">
      <c r="A5054" s="8"/>
      <c r="B5054" s="8"/>
      <c r="C5054" s="8"/>
      <c r="D5054" s="9"/>
      <c r="E5054" s="8"/>
      <c r="F5054" s="8"/>
      <c r="G5054" s="9"/>
      <c r="H5054" s="8"/>
      <c r="I5054" s="8"/>
      <c r="J5054" s="9"/>
      <c r="K5054" s="8"/>
      <c r="L5054" s="8"/>
      <c r="M5054" s="9"/>
      <c r="N5054" s="8"/>
      <c r="O5054" s="8"/>
      <c r="P5054" s="9"/>
      <c r="Q5054" s="8"/>
      <c r="R5054" s="8"/>
      <c r="S5054" s="9"/>
      <c r="T5054" s="8"/>
      <c r="U5054" s="8"/>
      <c r="V5054" s="9"/>
      <c r="W5054" s="8"/>
      <c r="X5054" s="8"/>
      <c r="Y5054" s="9"/>
      <c r="Z5054" s="8"/>
      <c r="AA5054" s="8"/>
      <c r="AB5054" s="9"/>
      <c r="AD5054" s="8"/>
      <c r="AE5054" s="9"/>
      <c r="AF5054" s="8"/>
      <c r="AG5054" s="8"/>
      <c r="AH5054" s="3"/>
      <c r="AI5054" s="8"/>
    </row>
    <row r="5055" spans="1:35" s="10" customFormat="1" ht="18.95" customHeight="1" x14ac:dyDescent="0.25">
      <c r="A5055" s="8"/>
      <c r="B5055" s="8"/>
      <c r="C5055" s="8"/>
      <c r="D5055" s="9"/>
      <c r="E5055" s="8"/>
      <c r="F5055" s="8"/>
      <c r="G5055" s="9"/>
      <c r="H5055" s="8"/>
      <c r="I5055" s="8"/>
      <c r="J5055" s="9"/>
      <c r="K5055" s="8"/>
      <c r="L5055" s="8"/>
      <c r="M5055" s="9"/>
      <c r="N5055" s="8"/>
      <c r="O5055" s="8"/>
      <c r="P5055" s="9"/>
      <c r="Q5055" s="8"/>
      <c r="R5055" s="8"/>
      <c r="S5055" s="9"/>
      <c r="T5055" s="8"/>
      <c r="U5055" s="8"/>
      <c r="V5055" s="9"/>
      <c r="W5055" s="8"/>
      <c r="X5055" s="8"/>
      <c r="Y5055" s="9"/>
      <c r="Z5055" s="8"/>
      <c r="AA5055" s="8"/>
      <c r="AB5055" s="9"/>
      <c r="AD5055" s="8"/>
      <c r="AE5055" s="9"/>
      <c r="AF5055" s="8"/>
      <c r="AG5055" s="8"/>
      <c r="AH5055" s="3"/>
      <c r="AI5055" s="8"/>
    </row>
    <row r="5056" spans="1:35" s="10" customFormat="1" ht="18.95" customHeight="1" x14ac:dyDescent="0.25">
      <c r="A5056" s="8"/>
      <c r="B5056" s="8"/>
      <c r="C5056" s="8"/>
      <c r="D5056" s="9"/>
      <c r="E5056" s="8"/>
      <c r="F5056" s="8"/>
      <c r="G5056" s="9"/>
      <c r="H5056" s="8"/>
      <c r="I5056" s="8"/>
      <c r="J5056" s="9"/>
      <c r="K5056" s="8"/>
      <c r="L5056" s="8"/>
      <c r="M5056" s="9"/>
      <c r="N5056" s="8"/>
      <c r="O5056" s="8"/>
      <c r="P5056" s="9"/>
      <c r="Q5056" s="8"/>
      <c r="R5056" s="8"/>
      <c r="S5056" s="9"/>
      <c r="T5056" s="8"/>
      <c r="U5056" s="8"/>
      <c r="V5056" s="9"/>
      <c r="W5056" s="8"/>
      <c r="X5056" s="8"/>
      <c r="Y5056" s="9"/>
      <c r="Z5056" s="8"/>
      <c r="AA5056" s="8"/>
      <c r="AB5056" s="9"/>
      <c r="AD5056" s="8"/>
      <c r="AE5056" s="9"/>
      <c r="AF5056" s="8"/>
      <c r="AG5056" s="8"/>
      <c r="AH5056" s="3"/>
      <c r="AI5056" s="8"/>
    </row>
    <row r="5057" spans="1:35" s="10" customFormat="1" ht="18.95" customHeight="1" x14ac:dyDescent="0.25">
      <c r="A5057" s="8"/>
      <c r="B5057" s="8"/>
      <c r="C5057" s="8"/>
      <c r="D5057" s="9"/>
      <c r="E5057" s="8"/>
      <c r="F5057" s="8"/>
      <c r="G5057" s="9"/>
      <c r="H5057" s="8"/>
      <c r="I5057" s="8"/>
      <c r="J5057" s="9"/>
      <c r="K5057" s="8"/>
      <c r="L5057" s="8"/>
      <c r="M5057" s="9"/>
      <c r="N5057" s="8"/>
      <c r="O5057" s="8"/>
      <c r="P5057" s="9"/>
      <c r="Q5057" s="8"/>
      <c r="R5057" s="8"/>
      <c r="S5057" s="9"/>
      <c r="T5057" s="8"/>
      <c r="U5057" s="8"/>
      <c r="V5057" s="9"/>
      <c r="W5057" s="8"/>
      <c r="X5057" s="8"/>
      <c r="Y5057" s="9"/>
      <c r="Z5057" s="8"/>
      <c r="AA5057" s="8"/>
      <c r="AB5057" s="9"/>
      <c r="AD5057" s="8"/>
      <c r="AE5057" s="9"/>
      <c r="AF5057" s="8"/>
      <c r="AG5057" s="8"/>
      <c r="AH5057" s="3"/>
      <c r="AI5057" s="8"/>
    </row>
    <row r="5058" spans="1:35" s="10" customFormat="1" ht="18.95" customHeight="1" x14ac:dyDescent="0.25">
      <c r="A5058" s="8"/>
      <c r="B5058" s="8"/>
      <c r="C5058" s="8"/>
      <c r="D5058" s="9"/>
      <c r="E5058" s="8"/>
      <c r="F5058" s="8"/>
      <c r="G5058" s="9"/>
      <c r="H5058" s="8"/>
      <c r="I5058" s="8"/>
      <c r="J5058" s="9"/>
      <c r="K5058" s="8"/>
      <c r="L5058" s="8"/>
      <c r="M5058" s="9"/>
      <c r="N5058" s="8"/>
      <c r="O5058" s="8"/>
      <c r="P5058" s="9"/>
      <c r="Q5058" s="8"/>
      <c r="R5058" s="8"/>
      <c r="S5058" s="9"/>
      <c r="T5058" s="8"/>
      <c r="U5058" s="8"/>
      <c r="V5058" s="9"/>
      <c r="W5058" s="8"/>
      <c r="X5058" s="8"/>
      <c r="Y5058" s="9"/>
      <c r="Z5058" s="8"/>
      <c r="AA5058" s="8"/>
      <c r="AB5058" s="9"/>
      <c r="AD5058" s="8"/>
      <c r="AE5058" s="9"/>
      <c r="AF5058" s="8"/>
      <c r="AG5058" s="8"/>
      <c r="AH5058" s="3"/>
      <c r="AI5058" s="8"/>
    </row>
    <row r="5059" spans="1:35" s="10" customFormat="1" ht="18.95" customHeight="1" x14ac:dyDescent="0.25">
      <c r="A5059" s="8"/>
      <c r="B5059" s="8"/>
      <c r="C5059" s="8"/>
      <c r="D5059" s="9"/>
      <c r="E5059" s="8"/>
      <c r="F5059" s="8"/>
      <c r="G5059" s="9"/>
      <c r="H5059" s="8"/>
      <c r="I5059" s="8"/>
      <c r="J5059" s="9"/>
      <c r="K5059" s="8"/>
      <c r="L5059" s="8"/>
      <c r="M5059" s="9"/>
      <c r="N5059" s="8"/>
      <c r="O5059" s="8"/>
      <c r="P5059" s="9"/>
      <c r="Q5059" s="8"/>
      <c r="R5059" s="8"/>
      <c r="S5059" s="9"/>
      <c r="T5059" s="8"/>
      <c r="U5059" s="8"/>
      <c r="V5059" s="9"/>
      <c r="W5059" s="8"/>
      <c r="X5059" s="8"/>
      <c r="Y5059" s="9"/>
      <c r="Z5059" s="8"/>
      <c r="AA5059" s="8"/>
      <c r="AB5059" s="9"/>
      <c r="AD5059" s="8"/>
      <c r="AE5059" s="9"/>
      <c r="AF5059" s="8"/>
      <c r="AG5059" s="8"/>
      <c r="AH5059" s="3"/>
      <c r="AI5059" s="8"/>
    </row>
    <row r="5060" spans="1:35" s="10" customFormat="1" ht="18.95" customHeight="1" x14ac:dyDescent="0.25">
      <c r="A5060" s="8"/>
      <c r="B5060" s="8"/>
      <c r="C5060" s="8"/>
      <c r="D5060" s="9"/>
      <c r="E5060" s="8"/>
      <c r="F5060" s="8"/>
      <c r="G5060" s="9"/>
      <c r="H5060" s="8"/>
      <c r="I5060" s="8"/>
      <c r="J5060" s="9"/>
      <c r="K5060" s="8"/>
      <c r="L5060" s="8"/>
      <c r="M5060" s="9"/>
      <c r="N5060" s="8"/>
      <c r="O5060" s="8"/>
      <c r="P5060" s="9"/>
      <c r="Q5060" s="8"/>
      <c r="R5060" s="8"/>
      <c r="S5060" s="9"/>
      <c r="T5060" s="8"/>
      <c r="U5060" s="8"/>
      <c r="V5060" s="9"/>
      <c r="W5060" s="8"/>
      <c r="X5060" s="8"/>
      <c r="Y5060" s="9"/>
      <c r="Z5060" s="8"/>
      <c r="AA5060" s="8"/>
      <c r="AB5060" s="9"/>
      <c r="AD5060" s="8"/>
      <c r="AE5060" s="9"/>
      <c r="AF5060" s="8"/>
      <c r="AG5060" s="8"/>
      <c r="AH5060" s="3"/>
      <c r="AI5060" s="8"/>
    </row>
    <row r="5061" spans="1:35" s="10" customFormat="1" ht="18.95" customHeight="1" x14ac:dyDescent="0.25">
      <c r="A5061" s="8"/>
      <c r="B5061" s="8"/>
      <c r="C5061" s="8"/>
      <c r="D5061" s="9"/>
      <c r="E5061" s="8"/>
      <c r="F5061" s="8"/>
      <c r="G5061" s="9"/>
      <c r="H5061" s="8"/>
      <c r="I5061" s="8"/>
      <c r="J5061" s="9"/>
      <c r="K5061" s="8"/>
      <c r="L5061" s="8"/>
      <c r="M5061" s="9"/>
      <c r="N5061" s="8"/>
      <c r="O5061" s="8"/>
      <c r="P5061" s="9"/>
      <c r="Q5061" s="8"/>
      <c r="R5061" s="8"/>
      <c r="S5061" s="9"/>
      <c r="T5061" s="8"/>
      <c r="U5061" s="8"/>
      <c r="V5061" s="9"/>
      <c r="W5061" s="8"/>
      <c r="X5061" s="8"/>
      <c r="Y5061" s="9"/>
      <c r="Z5061" s="8"/>
      <c r="AA5061" s="8"/>
      <c r="AB5061" s="9"/>
      <c r="AD5061" s="8"/>
      <c r="AE5061" s="9"/>
      <c r="AF5061" s="8"/>
      <c r="AG5061" s="8"/>
      <c r="AH5061" s="3"/>
      <c r="AI5061" s="8"/>
    </row>
    <row r="5062" spans="1:35" s="10" customFormat="1" ht="18.95" customHeight="1" x14ac:dyDescent="0.25">
      <c r="A5062" s="8"/>
      <c r="B5062" s="8"/>
      <c r="C5062" s="8"/>
      <c r="D5062" s="9"/>
      <c r="E5062" s="8"/>
      <c r="F5062" s="8"/>
      <c r="G5062" s="9"/>
      <c r="H5062" s="8"/>
      <c r="I5062" s="8"/>
      <c r="J5062" s="9"/>
      <c r="K5062" s="8"/>
      <c r="L5062" s="8"/>
      <c r="M5062" s="9"/>
      <c r="N5062" s="8"/>
      <c r="O5062" s="8"/>
      <c r="P5062" s="9"/>
      <c r="Q5062" s="8"/>
      <c r="R5062" s="8"/>
      <c r="S5062" s="9"/>
      <c r="T5062" s="8"/>
      <c r="U5062" s="8"/>
      <c r="V5062" s="9"/>
      <c r="W5062" s="8"/>
      <c r="X5062" s="8"/>
      <c r="Y5062" s="9"/>
      <c r="Z5062" s="8"/>
      <c r="AA5062" s="8"/>
      <c r="AB5062" s="9"/>
      <c r="AD5062" s="8"/>
      <c r="AE5062" s="9"/>
      <c r="AF5062" s="8"/>
      <c r="AG5062" s="8"/>
      <c r="AH5062" s="3"/>
      <c r="AI5062" s="8"/>
    </row>
    <row r="5063" spans="1:35" s="10" customFormat="1" ht="18.95" customHeight="1" x14ac:dyDescent="0.25">
      <c r="A5063" s="8"/>
      <c r="B5063" s="8"/>
      <c r="C5063" s="8"/>
      <c r="D5063" s="9"/>
      <c r="E5063" s="8"/>
      <c r="F5063" s="8"/>
      <c r="G5063" s="9"/>
      <c r="H5063" s="8"/>
      <c r="I5063" s="8"/>
      <c r="J5063" s="9"/>
      <c r="K5063" s="8"/>
      <c r="L5063" s="8"/>
      <c r="M5063" s="9"/>
      <c r="N5063" s="8"/>
      <c r="O5063" s="8"/>
      <c r="P5063" s="9"/>
      <c r="Q5063" s="8"/>
      <c r="R5063" s="8"/>
      <c r="S5063" s="9"/>
      <c r="T5063" s="8"/>
      <c r="U5063" s="8"/>
      <c r="V5063" s="9"/>
      <c r="W5063" s="8"/>
      <c r="X5063" s="8"/>
      <c r="Y5063" s="9"/>
      <c r="Z5063" s="8"/>
      <c r="AA5063" s="8"/>
      <c r="AB5063" s="9"/>
      <c r="AD5063" s="8"/>
      <c r="AE5063" s="9"/>
      <c r="AF5063" s="8"/>
      <c r="AG5063" s="8"/>
      <c r="AH5063" s="3"/>
      <c r="AI5063" s="8"/>
    </row>
    <row r="5064" spans="1:35" s="10" customFormat="1" ht="18.95" customHeight="1" x14ac:dyDescent="0.25">
      <c r="A5064" s="8"/>
      <c r="B5064" s="8"/>
      <c r="C5064" s="8"/>
      <c r="D5064" s="9"/>
      <c r="E5064" s="8"/>
      <c r="F5064" s="8"/>
      <c r="G5064" s="9"/>
      <c r="H5064" s="8"/>
      <c r="I5064" s="8"/>
      <c r="J5064" s="9"/>
      <c r="K5064" s="8"/>
      <c r="L5064" s="8"/>
      <c r="M5064" s="9"/>
      <c r="N5064" s="8"/>
      <c r="O5064" s="8"/>
      <c r="P5064" s="9"/>
      <c r="Q5064" s="8"/>
      <c r="R5064" s="8"/>
      <c r="S5064" s="9"/>
      <c r="T5064" s="8"/>
      <c r="U5064" s="8"/>
      <c r="V5064" s="9"/>
      <c r="W5064" s="8"/>
      <c r="X5064" s="8"/>
      <c r="Y5064" s="9"/>
      <c r="Z5064" s="8"/>
      <c r="AA5064" s="8"/>
      <c r="AB5064" s="9"/>
      <c r="AD5064" s="8"/>
      <c r="AE5064" s="9"/>
      <c r="AF5064" s="8"/>
      <c r="AG5064" s="8"/>
      <c r="AH5064" s="3"/>
      <c r="AI5064" s="8"/>
    </row>
    <row r="5065" spans="1:35" s="10" customFormat="1" ht="18.95" customHeight="1" x14ac:dyDescent="0.25">
      <c r="A5065" s="8"/>
      <c r="B5065" s="8"/>
      <c r="C5065" s="8"/>
      <c r="D5065" s="9"/>
      <c r="E5065" s="8"/>
      <c r="F5065" s="8"/>
      <c r="G5065" s="9"/>
      <c r="H5065" s="8"/>
      <c r="I5065" s="8"/>
      <c r="J5065" s="9"/>
      <c r="K5065" s="8"/>
      <c r="L5065" s="8"/>
      <c r="M5065" s="9"/>
      <c r="N5065" s="8"/>
      <c r="O5065" s="8"/>
      <c r="P5065" s="9"/>
      <c r="Q5065" s="8"/>
      <c r="R5065" s="8"/>
      <c r="S5065" s="9"/>
      <c r="T5065" s="8"/>
      <c r="U5065" s="8"/>
      <c r="V5065" s="9"/>
      <c r="W5065" s="8"/>
      <c r="X5065" s="8"/>
      <c r="Y5065" s="9"/>
      <c r="Z5065" s="8"/>
      <c r="AA5065" s="8"/>
      <c r="AB5065" s="9"/>
      <c r="AD5065" s="8"/>
      <c r="AE5065" s="9"/>
      <c r="AF5065" s="8"/>
      <c r="AG5065" s="8"/>
      <c r="AH5065" s="3"/>
      <c r="AI5065" s="8"/>
    </row>
    <row r="5066" spans="1:35" s="10" customFormat="1" ht="18.95" customHeight="1" x14ac:dyDescent="0.25">
      <c r="A5066" s="8"/>
      <c r="B5066" s="8"/>
      <c r="C5066" s="8"/>
      <c r="D5066" s="9"/>
      <c r="E5066" s="8"/>
      <c r="F5066" s="8"/>
      <c r="G5066" s="9"/>
      <c r="H5066" s="8"/>
      <c r="I5066" s="8"/>
      <c r="J5066" s="9"/>
      <c r="K5066" s="8"/>
      <c r="L5066" s="8"/>
      <c r="M5066" s="9"/>
      <c r="N5066" s="8"/>
      <c r="O5066" s="8"/>
      <c r="P5066" s="9"/>
      <c r="Q5066" s="8"/>
      <c r="R5066" s="8"/>
      <c r="S5066" s="9"/>
      <c r="T5066" s="8"/>
      <c r="U5066" s="8"/>
      <c r="V5066" s="9"/>
      <c r="W5066" s="8"/>
      <c r="X5066" s="8"/>
      <c r="Y5066" s="9"/>
      <c r="Z5066" s="8"/>
      <c r="AA5066" s="8"/>
      <c r="AB5066" s="9"/>
      <c r="AD5066" s="8"/>
      <c r="AE5066" s="9"/>
      <c r="AF5066" s="8"/>
      <c r="AG5066" s="8"/>
      <c r="AH5066" s="3"/>
      <c r="AI5066" s="8"/>
    </row>
    <row r="5067" spans="1:35" s="10" customFormat="1" ht="18.95" customHeight="1" x14ac:dyDescent="0.25">
      <c r="A5067" s="8"/>
      <c r="B5067" s="8"/>
      <c r="C5067" s="8"/>
      <c r="D5067" s="9"/>
      <c r="E5067" s="8"/>
      <c r="F5067" s="8"/>
      <c r="G5067" s="9"/>
      <c r="H5067" s="8"/>
      <c r="I5067" s="8"/>
      <c r="J5067" s="9"/>
      <c r="K5067" s="8"/>
      <c r="L5067" s="8"/>
      <c r="M5067" s="9"/>
      <c r="N5067" s="8"/>
      <c r="O5067" s="8"/>
      <c r="P5067" s="9"/>
      <c r="Q5067" s="8"/>
      <c r="R5067" s="8"/>
      <c r="S5067" s="9"/>
      <c r="T5067" s="8"/>
      <c r="U5067" s="8"/>
      <c r="V5067" s="9"/>
      <c r="W5067" s="8"/>
      <c r="X5067" s="8"/>
      <c r="Y5067" s="9"/>
      <c r="Z5067" s="8"/>
      <c r="AA5067" s="8"/>
      <c r="AB5067" s="9"/>
      <c r="AD5067" s="8"/>
      <c r="AE5067" s="9"/>
      <c r="AF5067" s="8"/>
      <c r="AG5067" s="8"/>
      <c r="AH5067" s="3"/>
      <c r="AI5067" s="8"/>
    </row>
    <row r="5068" spans="1:35" s="10" customFormat="1" ht="18.95" customHeight="1" x14ac:dyDescent="0.25">
      <c r="A5068" s="8"/>
      <c r="B5068" s="8"/>
      <c r="C5068" s="8"/>
      <c r="D5068" s="9"/>
      <c r="E5068" s="8"/>
      <c r="F5068" s="8"/>
      <c r="G5068" s="9"/>
      <c r="H5068" s="8"/>
      <c r="I5068" s="8"/>
      <c r="J5068" s="9"/>
      <c r="K5068" s="8"/>
      <c r="L5068" s="8"/>
      <c r="M5068" s="9"/>
      <c r="N5068" s="8"/>
      <c r="O5068" s="8"/>
      <c r="P5068" s="9"/>
      <c r="Q5068" s="8"/>
      <c r="R5068" s="8"/>
      <c r="S5068" s="9"/>
      <c r="T5068" s="8"/>
      <c r="U5068" s="8"/>
      <c r="V5068" s="9"/>
      <c r="W5068" s="8"/>
      <c r="X5068" s="8"/>
      <c r="Y5068" s="9"/>
      <c r="Z5068" s="8"/>
      <c r="AA5068" s="8"/>
      <c r="AB5068" s="9"/>
      <c r="AD5068" s="8"/>
      <c r="AE5068" s="9"/>
      <c r="AF5068" s="8"/>
      <c r="AG5068" s="8"/>
      <c r="AH5068" s="3"/>
      <c r="AI5068" s="8"/>
    </row>
    <row r="5069" spans="1:35" s="10" customFormat="1" ht="18.95" customHeight="1" x14ac:dyDescent="0.25">
      <c r="A5069" s="8"/>
      <c r="B5069" s="8"/>
      <c r="C5069" s="8"/>
      <c r="D5069" s="9"/>
      <c r="E5069" s="8"/>
      <c r="F5069" s="8"/>
      <c r="G5069" s="9"/>
      <c r="H5069" s="8"/>
      <c r="I5069" s="8"/>
      <c r="J5069" s="9"/>
      <c r="K5069" s="8"/>
      <c r="L5069" s="8"/>
      <c r="M5069" s="9"/>
      <c r="N5069" s="8"/>
      <c r="O5069" s="8"/>
      <c r="P5069" s="9"/>
      <c r="Q5069" s="8"/>
      <c r="R5069" s="8"/>
      <c r="S5069" s="9"/>
      <c r="T5069" s="8"/>
      <c r="U5069" s="8"/>
      <c r="V5069" s="9"/>
      <c r="W5069" s="8"/>
      <c r="X5069" s="8"/>
      <c r="Y5069" s="9"/>
      <c r="Z5069" s="8"/>
      <c r="AA5069" s="8"/>
      <c r="AB5069" s="9"/>
      <c r="AD5069" s="8"/>
      <c r="AE5069" s="9"/>
      <c r="AF5069" s="8"/>
      <c r="AG5069" s="8"/>
      <c r="AH5069" s="3"/>
      <c r="AI5069" s="8"/>
    </row>
    <row r="5070" spans="1:35" s="10" customFormat="1" ht="18.95" customHeight="1" x14ac:dyDescent="0.25">
      <c r="A5070" s="8"/>
      <c r="B5070" s="8"/>
      <c r="C5070" s="8"/>
      <c r="D5070" s="9"/>
      <c r="E5070" s="8"/>
      <c r="F5070" s="8"/>
      <c r="G5070" s="9"/>
      <c r="H5070" s="8"/>
      <c r="I5070" s="8"/>
      <c r="J5070" s="9"/>
      <c r="K5070" s="8"/>
      <c r="L5070" s="8"/>
      <c r="M5070" s="9"/>
      <c r="N5070" s="8"/>
      <c r="O5070" s="8"/>
      <c r="P5070" s="9"/>
      <c r="Q5070" s="8"/>
      <c r="R5070" s="8"/>
      <c r="S5070" s="9"/>
      <c r="T5070" s="8"/>
      <c r="U5070" s="8"/>
      <c r="V5070" s="9"/>
      <c r="W5070" s="8"/>
      <c r="X5070" s="8"/>
      <c r="Y5070" s="9"/>
      <c r="Z5070" s="8"/>
      <c r="AA5070" s="8"/>
      <c r="AB5070" s="9"/>
      <c r="AD5070" s="8"/>
      <c r="AE5070" s="9"/>
      <c r="AF5070" s="8"/>
      <c r="AG5070" s="8"/>
      <c r="AH5070" s="3"/>
      <c r="AI5070" s="8"/>
    </row>
    <row r="5071" spans="1:35" s="10" customFormat="1" ht="18.95" customHeight="1" x14ac:dyDescent="0.25">
      <c r="A5071" s="8"/>
      <c r="B5071" s="8"/>
      <c r="C5071" s="8"/>
      <c r="D5071" s="9"/>
      <c r="E5071" s="8"/>
      <c r="F5071" s="8"/>
      <c r="G5071" s="9"/>
      <c r="H5071" s="8"/>
      <c r="I5071" s="8"/>
      <c r="J5071" s="9"/>
      <c r="K5071" s="8"/>
      <c r="L5071" s="8"/>
      <c r="M5071" s="9"/>
      <c r="N5071" s="8"/>
      <c r="O5071" s="8"/>
      <c r="P5071" s="9"/>
      <c r="Q5071" s="8"/>
      <c r="R5071" s="8"/>
      <c r="S5071" s="9"/>
      <c r="T5071" s="8"/>
      <c r="U5071" s="8"/>
      <c r="V5071" s="9"/>
      <c r="W5071" s="8"/>
      <c r="X5071" s="8"/>
      <c r="Y5071" s="9"/>
      <c r="Z5071" s="8"/>
      <c r="AA5071" s="8"/>
      <c r="AB5071" s="9"/>
      <c r="AD5071" s="8"/>
      <c r="AE5071" s="9"/>
      <c r="AF5071" s="8"/>
      <c r="AG5071" s="8"/>
      <c r="AH5071" s="3"/>
      <c r="AI5071" s="8"/>
    </row>
    <row r="5072" spans="1:35" s="10" customFormat="1" ht="18.95" customHeight="1" x14ac:dyDescent="0.25">
      <c r="A5072" s="8"/>
      <c r="B5072" s="8"/>
      <c r="C5072" s="8"/>
      <c r="D5072" s="9"/>
      <c r="E5072" s="8"/>
      <c r="F5072" s="8"/>
      <c r="G5072" s="9"/>
      <c r="H5072" s="8"/>
      <c r="I5072" s="8"/>
      <c r="J5072" s="9"/>
      <c r="K5072" s="8"/>
      <c r="L5072" s="8"/>
      <c r="M5072" s="9"/>
      <c r="N5072" s="8"/>
      <c r="O5072" s="8"/>
      <c r="P5072" s="9"/>
      <c r="Q5072" s="8"/>
      <c r="R5072" s="8"/>
      <c r="S5072" s="9"/>
      <c r="T5072" s="8"/>
      <c r="U5072" s="8"/>
      <c r="V5072" s="9"/>
      <c r="W5072" s="8"/>
      <c r="X5072" s="8"/>
      <c r="Y5072" s="9"/>
      <c r="Z5072" s="8"/>
      <c r="AA5072" s="8"/>
      <c r="AB5072" s="9"/>
      <c r="AD5072" s="8"/>
      <c r="AE5072" s="9"/>
      <c r="AF5072" s="8"/>
      <c r="AG5072" s="8"/>
      <c r="AH5072" s="3"/>
      <c r="AI5072" s="8"/>
    </row>
    <row r="5073" spans="1:35" s="10" customFormat="1" ht="18.95" customHeight="1" x14ac:dyDescent="0.25">
      <c r="A5073" s="8"/>
      <c r="B5073" s="8"/>
      <c r="C5073" s="8"/>
      <c r="D5073" s="9"/>
      <c r="E5073" s="8"/>
      <c r="F5073" s="8"/>
      <c r="G5073" s="9"/>
      <c r="H5073" s="8"/>
      <c r="I5073" s="8"/>
      <c r="J5073" s="9"/>
      <c r="K5073" s="8"/>
      <c r="L5073" s="8"/>
      <c r="M5073" s="9"/>
      <c r="N5073" s="8"/>
      <c r="O5073" s="8"/>
      <c r="P5073" s="9"/>
      <c r="Q5073" s="8"/>
      <c r="R5073" s="8"/>
      <c r="S5073" s="9"/>
      <c r="T5073" s="8"/>
      <c r="U5073" s="8"/>
      <c r="V5073" s="9"/>
      <c r="W5073" s="8"/>
      <c r="X5073" s="8"/>
      <c r="Y5073" s="9"/>
      <c r="Z5073" s="8"/>
      <c r="AA5073" s="8"/>
      <c r="AB5073" s="9"/>
      <c r="AD5073" s="8"/>
      <c r="AE5073" s="9"/>
      <c r="AF5073" s="8"/>
      <c r="AG5073" s="8"/>
      <c r="AH5073" s="3"/>
      <c r="AI5073" s="8"/>
    </row>
    <row r="5074" spans="1:35" s="10" customFormat="1" ht="18.95" customHeight="1" x14ac:dyDescent="0.25">
      <c r="A5074" s="8"/>
      <c r="B5074" s="8"/>
      <c r="C5074" s="8"/>
      <c r="D5074" s="9"/>
      <c r="E5074" s="8"/>
      <c r="F5074" s="8"/>
      <c r="G5074" s="9"/>
      <c r="H5074" s="8"/>
      <c r="I5074" s="8"/>
      <c r="J5074" s="9"/>
      <c r="K5074" s="8"/>
      <c r="L5074" s="8"/>
      <c r="M5074" s="9"/>
      <c r="N5074" s="8"/>
      <c r="O5074" s="8"/>
      <c r="P5074" s="9"/>
      <c r="Q5074" s="8"/>
      <c r="R5074" s="8"/>
      <c r="S5074" s="9"/>
      <c r="T5074" s="8"/>
      <c r="U5074" s="8"/>
      <c r="V5074" s="9"/>
      <c r="W5074" s="8"/>
      <c r="X5074" s="8"/>
      <c r="Y5074" s="9"/>
      <c r="Z5074" s="8"/>
      <c r="AA5074" s="8"/>
      <c r="AB5074" s="9"/>
      <c r="AD5074" s="8"/>
      <c r="AE5074" s="9"/>
      <c r="AF5074" s="8"/>
      <c r="AG5074" s="8"/>
      <c r="AH5074" s="3"/>
      <c r="AI5074" s="8"/>
    </row>
    <row r="5075" spans="1:35" s="10" customFormat="1" ht="18.95" customHeight="1" x14ac:dyDescent="0.25">
      <c r="A5075" s="8"/>
      <c r="B5075" s="8"/>
      <c r="C5075" s="8"/>
      <c r="D5075" s="9"/>
      <c r="E5075" s="8"/>
      <c r="F5075" s="8"/>
      <c r="G5075" s="9"/>
      <c r="H5075" s="8"/>
      <c r="I5075" s="8"/>
      <c r="J5075" s="9"/>
      <c r="K5075" s="8"/>
      <c r="L5075" s="8"/>
      <c r="M5075" s="9"/>
      <c r="N5075" s="8"/>
      <c r="O5075" s="8"/>
      <c r="P5075" s="9"/>
      <c r="Q5075" s="8"/>
      <c r="R5075" s="8"/>
      <c r="S5075" s="9"/>
      <c r="T5075" s="8"/>
      <c r="U5075" s="8"/>
      <c r="V5075" s="9"/>
      <c r="W5075" s="8"/>
      <c r="X5075" s="8"/>
      <c r="Y5075" s="9"/>
      <c r="Z5075" s="8"/>
      <c r="AA5075" s="8"/>
      <c r="AB5075" s="9"/>
      <c r="AD5075" s="8"/>
      <c r="AE5075" s="9"/>
      <c r="AF5075" s="8"/>
      <c r="AG5075" s="8"/>
      <c r="AH5075" s="3"/>
      <c r="AI5075" s="8"/>
    </row>
    <row r="5076" spans="1:35" s="10" customFormat="1" ht="18.95" customHeight="1" x14ac:dyDescent="0.25">
      <c r="A5076" s="8"/>
      <c r="B5076" s="8"/>
      <c r="C5076" s="8"/>
      <c r="D5076" s="9"/>
      <c r="E5076" s="8"/>
      <c r="F5076" s="8"/>
      <c r="G5076" s="9"/>
      <c r="H5076" s="8"/>
      <c r="I5076" s="8"/>
      <c r="J5076" s="9"/>
      <c r="K5076" s="8"/>
      <c r="L5076" s="8"/>
      <c r="M5076" s="9"/>
      <c r="N5076" s="8"/>
      <c r="O5076" s="8"/>
      <c r="P5076" s="9"/>
      <c r="Q5076" s="8"/>
      <c r="R5076" s="8"/>
      <c r="S5076" s="9"/>
      <c r="T5076" s="8"/>
      <c r="U5076" s="8"/>
      <c r="V5076" s="9"/>
      <c r="W5076" s="8"/>
      <c r="X5076" s="8"/>
      <c r="Y5076" s="9"/>
      <c r="Z5076" s="8"/>
      <c r="AA5076" s="8"/>
      <c r="AB5076" s="9"/>
      <c r="AD5076" s="8"/>
      <c r="AE5076" s="9"/>
      <c r="AF5076" s="8"/>
      <c r="AG5076" s="8"/>
      <c r="AH5076" s="3"/>
      <c r="AI5076" s="8"/>
    </row>
    <row r="5077" spans="1:35" s="10" customFormat="1" ht="18.95" customHeight="1" x14ac:dyDescent="0.25">
      <c r="A5077" s="8"/>
      <c r="B5077" s="8"/>
      <c r="C5077" s="8"/>
      <c r="D5077" s="9"/>
      <c r="E5077" s="8"/>
      <c r="F5077" s="8"/>
      <c r="G5077" s="9"/>
      <c r="H5077" s="8"/>
      <c r="I5077" s="8"/>
      <c r="J5077" s="9"/>
      <c r="K5077" s="8"/>
      <c r="L5077" s="8"/>
      <c r="M5077" s="9"/>
      <c r="N5077" s="8"/>
      <c r="O5077" s="8"/>
      <c r="P5077" s="9"/>
      <c r="Q5077" s="8"/>
      <c r="R5077" s="8"/>
      <c r="S5077" s="9"/>
      <c r="T5077" s="8"/>
      <c r="U5077" s="8"/>
      <c r="V5077" s="9"/>
      <c r="W5077" s="8"/>
      <c r="X5077" s="8"/>
      <c r="Y5077" s="9"/>
      <c r="Z5077" s="8"/>
      <c r="AA5077" s="8"/>
      <c r="AB5077" s="9"/>
      <c r="AD5077" s="8"/>
      <c r="AE5077" s="9"/>
      <c r="AF5077" s="8"/>
      <c r="AG5077" s="8"/>
      <c r="AH5077" s="3"/>
      <c r="AI5077" s="8"/>
    </row>
    <row r="5078" spans="1:35" s="10" customFormat="1" ht="18.95" customHeight="1" x14ac:dyDescent="0.25">
      <c r="A5078" s="8"/>
      <c r="B5078" s="8"/>
      <c r="C5078" s="8"/>
      <c r="D5078" s="9"/>
      <c r="E5078" s="8"/>
      <c r="F5078" s="8"/>
      <c r="G5078" s="9"/>
      <c r="H5078" s="8"/>
      <c r="I5078" s="8"/>
      <c r="J5078" s="9"/>
      <c r="K5078" s="8"/>
      <c r="L5078" s="8"/>
      <c r="M5078" s="9"/>
      <c r="N5078" s="8"/>
      <c r="O5078" s="8"/>
      <c r="P5078" s="9"/>
      <c r="Q5078" s="8"/>
      <c r="R5078" s="8"/>
      <c r="S5078" s="9"/>
      <c r="T5078" s="8"/>
      <c r="U5078" s="8"/>
      <c r="V5078" s="9"/>
      <c r="W5078" s="8"/>
      <c r="X5078" s="8"/>
      <c r="Y5078" s="9"/>
      <c r="Z5078" s="8"/>
      <c r="AA5078" s="8"/>
      <c r="AB5078" s="9"/>
      <c r="AD5078" s="8"/>
      <c r="AE5078" s="9"/>
      <c r="AF5078" s="8"/>
      <c r="AG5078" s="8"/>
      <c r="AH5078" s="3"/>
      <c r="AI5078" s="8"/>
    </row>
    <row r="5079" spans="1:35" s="10" customFormat="1" ht="18.95" customHeight="1" x14ac:dyDescent="0.25">
      <c r="A5079" s="8"/>
      <c r="B5079" s="8"/>
      <c r="C5079" s="8"/>
      <c r="D5079" s="9"/>
      <c r="E5079" s="8"/>
      <c r="F5079" s="8"/>
      <c r="G5079" s="9"/>
      <c r="H5079" s="8"/>
      <c r="I5079" s="8"/>
      <c r="J5079" s="9"/>
      <c r="K5079" s="8"/>
      <c r="L5079" s="8"/>
      <c r="M5079" s="9"/>
      <c r="N5079" s="8"/>
      <c r="O5079" s="8"/>
      <c r="P5079" s="9"/>
      <c r="Q5079" s="8"/>
      <c r="R5079" s="8"/>
      <c r="S5079" s="9"/>
      <c r="T5079" s="8"/>
      <c r="U5079" s="8"/>
      <c r="V5079" s="9"/>
      <c r="W5079" s="8"/>
      <c r="X5079" s="8"/>
      <c r="Y5079" s="9"/>
      <c r="Z5079" s="8"/>
      <c r="AA5079" s="8"/>
      <c r="AB5079" s="9"/>
      <c r="AD5079" s="8"/>
      <c r="AE5079" s="9"/>
      <c r="AF5079" s="8"/>
      <c r="AG5079" s="8"/>
      <c r="AH5079" s="3"/>
      <c r="AI5079" s="8"/>
    </row>
    <row r="5080" spans="1:35" s="10" customFormat="1" ht="18.95" customHeight="1" x14ac:dyDescent="0.25">
      <c r="A5080" s="8"/>
      <c r="B5080" s="8"/>
      <c r="C5080" s="8"/>
      <c r="D5080" s="9"/>
      <c r="E5080" s="8"/>
      <c r="F5080" s="8"/>
      <c r="G5080" s="9"/>
      <c r="H5080" s="8"/>
      <c r="I5080" s="8"/>
      <c r="J5080" s="9"/>
      <c r="K5080" s="8"/>
      <c r="L5080" s="8"/>
      <c r="M5080" s="9"/>
      <c r="N5080" s="8"/>
      <c r="O5080" s="8"/>
      <c r="P5080" s="9"/>
      <c r="Q5080" s="8"/>
      <c r="R5080" s="8"/>
      <c r="S5080" s="9"/>
      <c r="T5080" s="8"/>
      <c r="U5080" s="8"/>
      <c r="V5080" s="9"/>
      <c r="W5080" s="8"/>
      <c r="X5080" s="8"/>
      <c r="Y5080" s="9"/>
      <c r="Z5080" s="8"/>
      <c r="AA5080" s="8"/>
      <c r="AB5080" s="9"/>
      <c r="AD5080" s="8"/>
      <c r="AE5080" s="9"/>
      <c r="AF5080" s="8"/>
      <c r="AG5080" s="8"/>
      <c r="AH5080" s="3"/>
      <c r="AI5080" s="8"/>
    </row>
    <row r="5081" spans="1:35" s="10" customFormat="1" ht="18.95" customHeight="1" x14ac:dyDescent="0.25">
      <c r="A5081" s="8"/>
      <c r="B5081" s="8"/>
      <c r="C5081" s="8"/>
      <c r="D5081" s="9"/>
      <c r="E5081" s="8"/>
      <c r="F5081" s="8"/>
      <c r="G5081" s="9"/>
      <c r="H5081" s="8"/>
      <c r="I5081" s="8"/>
      <c r="J5081" s="9"/>
      <c r="K5081" s="8"/>
      <c r="L5081" s="8"/>
      <c r="M5081" s="9"/>
      <c r="N5081" s="8"/>
      <c r="O5081" s="8"/>
      <c r="P5081" s="9"/>
      <c r="Q5081" s="8"/>
      <c r="R5081" s="8"/>
      <c r="S5081" s="9"/>
      <c r="T5081" s="8"/>
      <c r="U5081" s="8"/>
      <c r="V5081" s="9"/>
      <c r="W5081" s="8"/>
      <c r="X5081" s="8"/>
      <c r="Y5081" s="9"/>
      <c r="Z5081" s="8"/>
      <c r="AA5081" s="8"/>
      <c r="AB5081" s="9"/>
      <c r="AD5081" s="8"/>
      <c r="AE5081" s="9"/>
      <c r="AF5081" s="8"/>
      <c r="AG5081" s="8"/>
      <c r="AH5081" s="3"/>
      <c r="AI5081" s="8"/>
    </row>
    <row r="5082" spans="1:35" s="10" customFormat="1" ht="18.95" customHeight="1" x14ac:dyDescent="0.25">
      <c r="A5082" s="8"/>
      <c r="B5082" s="8"/>
      <c r="C5082" s="8"/>
      <c r="D5082" s="9"/>
      <c r="E5082" s="8"/>
      <c r="F5082" s="8"/>
      <c r="G5082" s="9"/>
      <c r="H5082" s="8"/>
      <c r="I5082" s="8"/>
      <c r="J5082" s="9"/>
      <c r="K5082" s="8"/>
      <c r="L5082" s="8"/>
      <c r="M5082" s="9"/>
      <c r="N5082" s="8"/>
      <c r="O5082" s="8"/>
      <c r="P5082" s="9"/>
      <c r="Q5082" s="8"/>
      <c r="R5082" s="8"/>
      <c r="S5082" s="9"/>
      <c r="T5082" s="8"/>
      <c r="U5082" s="8"/>
      <c r="V5082" s="9"/>
      <c r="W5082" s="8"/>
      <c r="X5082" s="8"/>
      <c r="Y5082" s="9"/>
      <c r="Z5082" s="8"/>
      <c r="AA5082" s="8"/>
      <c r="AB5082" s="9"/>
      <c r="AD5082" s="8"/>
      <c r="AE5082" s="9"/>
      <c r="AF5082" s="8"/>
      <c r="AG5082" s="8"/>
      <c r="AH5082" s="3"/>
      <c r="AI5082" s="8"/>
    </row>
    <row r="5083" spans="1:35" s="10" customFormat="1" ht="18.95" customHeight="1" x14ac:dyDescent="0.25">
      <c r="A5083" s="8"/>
      <c r="B5083" s="8"/>
      <c r="C5083" s="8"/>
      <c r="D5083" s="9"/>
      <c r="E5083" s="8"/>
      <c r="F5083" s="8"/>
      <c r="G5083" s="9"/>
      <c r="H5083" s="8"/>
      <c r="I5083" s="8"/>
      <c r="J5083" s="9"/>
      <c r="K5083" s="8"/>
      <c r="L5083" s="8"/>
      <c r="M5083" s="9"/>
      <c r="N5083" s="8"/>
      <c r="O5083" s="8"/>
      <c r="P5083" s="9"/>
      <c r="Q5083" s="8"/>
      <c r="R5083" s="8"/>
      <c r="S5083" s="9"/>
      <c r="T5083" s="8"/>
      <c r="U5083" s="8"/>
      <c r="V5083" s="9"/>
      <c r="W5083" s="8"/>
      <c r="X5083" s="8"/>
      <c r="Y5083" s="9"/>
      <c r="Z5083" s="8"/>
      <c r="AA5083" s="8"/>
      <c r="AB5083" s="9"/>
      <c r="AD5083" s="8"/>
      <c r="AE5083" s="9"/>
      <c r="AF5083" s="8"/>
      <c r="AG5083" s="8"/>
      <c r="AH5083" s="3"/>
      <c r="AI5083" s="8"/>
    </row>
    <row r="5084" spans="1:35" s="10" customFormat="1" ht="18.95" customHeight="1" x14ac:dyDescent="0.25">
      <c r="A5084" s="8"/>
      <c r="B5084" s="8"/>
      <c r="C5084" s="8"/>
      <c r="D5084" s="9"/>
      <c r="E5084" s="8"/>
      <c r="F5084" s="8"/>
      <c r="G5084" s="9"/>
      <c r="H5084" s="8"/>
      <c r="I5084" s="8"/>
      <c r="J5084" s="9"/>
      <c r="K5084" s="8"/>
      <c r="L5084" s="8"/>
      <c r="M5084" s="9"/>
      <c r="N5084" s="8"/>
      <c r="O5084" s="8"/>
      <c r="P5084" s="9"/>
      <c r="Q5084" s="8"/>
      <c r="R5084" s="8"/>
      <c r="S5084" s="9"/>
      <c r="T5084" s="8"/>
      <c r="U5084" s="8"/>
      <c r="V5084" s="9"/>
      <c r="W5084" s="8"/>
      <c r="X5084" s="8"/>
      <c r="Y5084" s="9"/>
      <c r="Z5084" s="8"/>
      <c r="AA5084" s="8"/>
      <c r="AB5084" s="9"/>
      <c r="AD5084" s="8"/>
      <c r="AE5084" s="9"/>
      <c r="AF5084" s="8"/>
      <c r="AG5084" s="8"/>
      <c r="AH5084" s="3"/>
      <c r="AI5084" s="8"/>
    </row>
    <row r="5085" spans="1:35" s="10" customFormat="1" ht="18.95" customHeight="1" x14ac:dyDescent="0.25">
      <c r="A5085" s="8"/>
      <c r="B5085" s="8"/>
      <c r="C5085" s="8"/>
      <c r="D5085" s="9"/>
      <c r="E5085" s="8"/>
      <c r="F5085" s="8"/>
      <c r="G5085" s="9"/>
      <c r="H5085" s="8"/>
      <c r="I5085" s="8"/>
      <c r="J5085" s="9"/>
      <c r="K5085" s="8"/>
      <c r="L5085" s="8"/>
      <c r="M5085" s="9"/>
      <c r="N5085" s="8"/>
      <c r="O5085" s="8"/>
      <c r="P5085" s="9"/>
      <c r="Q5085" s="8"/>
      <c r="R5085" s="8"/>
      <c r="S5085" s="9"/>
      <c r="T5085" s="8"/>
      <c r="U5085" s="8"/>
      <c r="V5085" s="9"/>
      <c r="W5085" s="8"/>
      <c r="X5085" s="8"/>
      <c r="Y5085" s="9"/>
      <c r="Z5085" s="8"/>
      <c r="AA5085" s="8"/>
      <c r="AB5085" s="9"/>
      <c r="AD5085" s="8"/>
      <c r="AE5085" s="9"/>
      <c r="AF5085" s="8"/>
      <c r="AG5085" s="8"/>
      <c r="AH5085" s="3"/>
      <c r="AI5085" s="8"/>
    </row>
    <row r="5086" spans="1:35" s="10" customFormat="1" ht="18.95" customHeight="1" x14ac:dyDescent="0.25">
      <c r="A5086" s="8"/>
      <c r="B5086" s="8"/>
      <c r="C5086" s="8"/>
      <c r="D5086" s="9"/>
      <c r="E5086" s="8"/>
      <c r="F5086" s="8"/>
      <c r="G5086" s="9"/>
      <c r="H5086" s="8"/>
      <c r="I5086" s="8"/>
      <c r="J5086" s="9"/>
      <c r="K5086" s="8"/>
      <c r="L5086" s="8"/>
      <c r="M5086" s="9"/>
      <c r="N5086" s="8"/>
      <c r="O5086" s="8"/>
      <c r="P5086" s="9"/>
      <c r="Q5086" s="8"/>
      <c r="R5086" s="8"/>
      <c r="S5086" s="9"/>
      <c r="T5086" s="8"/>
      <c r="U5086" s="8"/>
      <c r="V5086" s="9"/>
      <c r="W5086" s="8"/>
      <c r="X5086" s="8"/>
      <c r="Y5086" s="9"/>
      <c r="Z5086" s="8"/>
      <c r="AA5086" s="8"/>
      <c r="AB5086" s="9"/>
      <c r="AD5086" s="8"/>
      <c r="AE5086" s="9"/>
      <c r="AF5086" s="8"/>
      <c r="AG5086" s="8"/>
      <c r="AH5086" s="3"/>
      <c r="AI5086" s="8"/>
    </row>
    <row r="5087" spans="1:35" s="10" customFormat="1" ht="18.95" customHeight="1" x14ac:dyDescent="0.25">
      <c r="A5087" s="8"/>
      <c r="B5087" s="8"/>
      <c r="C5087" s="8"/>
      <c r="D5087" s="9"/>
      <c r="E5087" s="8"/>
      <c r="F5087" s="8"/>
      <c r="G5087" s="9"/>
      <c r="H5087" s="8"/>
      <c r="I5087" s="8"/>
      <c r="J5087" s="9"/>
      <c r="K5087" s="8"/>
      <c r="L5087" s="8"/>
      <c r="M5087" s="9"/>
      <c r="N5087" s="8"/>
      <c r="O5087" s="8"/>
      <c r="P5087" s="9"/>
      <c r="Q5087" s="8"/>
      <c r="R5087" s="8"/>
      <c r="S5087" s="9"/>
      <c r="T5087" s="8"/>
      <c r="U5087" s="8"/>
      <c r="V5087" s="9"/>
      <c r="W5087" s="8"/>
      <c r="X5087" s="8"/>
      <c r="Y5087" s="9"/>
      <c r="Z5087" s="8"/>
      <c r="AA5087" s="8"/>
      <c r="AB5087" s="9"/>
      <c r="AD5087" s="8"/>
      <c r="AE5087" s="9"/>
      <c r="AF5087" s="8"/>
      <c r="AG5087" s="8"/>
      <c r="AH5087" s="3"/>
      <c r="AI5087" s="8"/>
    </row>
    <row r="5088" spans="1:35" s="10" customFormat="1" ht="18.95" customHeight="1" x14ac:dyDescent="0.25">
      <c r="A5088" s="8"/>
      <c r="B5088" s="8"/>
      <c r="C5088" s="8"/>
      <c r="D5088" s="9"/>
      <c r="E5088" s="8"/>
      <c r="F5088" s="8"/>
      <c r="G5088" s="9"/>
      <c r="H5088" s="8"/>
      <c r="I5088" s="8"/>
      <c r="J5088" s="9"/>
      <c r="K5088" s="8"/>
      <c r="L5088" s="8"/>
      <c r="M5088" s="9"/>
      <c r="N5088" s="8"/>
      <c r="O5088" s="8"/>
      <c r="P5088" s="9"/>
      <c r="Q5088" s="8"/>
      <c r="R5088" s="8"/>
      <c r="S5088" s="9"/>
      <c r="T5088" s="8"/>
      <c r="U5088" s="8"/>
      <c r="V5088" s="9"/>
      <c r="W5088" s="8"/>
      <c r="X5088" s="8"/>
      <c r="Y5088" s="9"/>
      <c r="Z5088" s="8"/>
      <c r="AA5088" s="8"/>
      <c r="AB5088" s="9"/>
      <c r="AD5088" s="8"/>
      <c r="AE5088" s="9"/>
      <c r="AF5088" s="8"/>
      <c r="AG5088" s="8"/>
      <c r="AH5088" s="3"/>
      <c r="AI5088" s="8"/>
    </row>
    <row r="5089" spans="1:35" s="10" customFormat="1" ht="18.95" customHeight="1" x14ac:dyDescent="0.25">
      <c r="A5089" s="8"/>
      <c r="B5089" s="8"/>
      <c r="C5089" s="8"/>
      <c r="D5089" s="9"/>
      <c r="E5089" s="8"/>
      <c r="F5089" s="8"/>
      <c r="G5089" s="9"/>
      <c r="H5089" s="8"/>
      <c r="I5089" s="8"/>
      <c r="J5089" s="9"/>
      <c r="K5089" s="8"/>
      <c r="L5089" s="8"/>
      <c r="M5089" s="9"/>
      <c r="N5089" s="8"/>
      <c r="O5089" s="8"/>
      <c r="P5089" s="9"/>
      <c r="Q5089" s="8"/>
      <c r="R5089" s="8"/>
      <c r="S5089" s="9"/>
      <c r="T5089" s="8"/>
      <c r="U5089" s="8"/>
      <c r="V5089" s="9"/>
      <c r="W5089" s="8"/>
      <c r="X5089" s="8"/>
      <c r="Y5089" s="9"/>
      <c r="Z5089" s="8"/>
      <c r="AA5089" s="8"/>
      <c r="AB5089" s="9"/>
      <c r="AD5089" s="8"/>
      <c r="AE5089" s="9"/>
      <c r="AF5089" s="8"/>
      <c r="AG5089" s="8"/>
      <c r="AH5089" s="3"/>
      <c r="AI5089" s="8"/>
    </row>
    <row r="5090" spans="1:35" s="10" customFormat="1" ht="18.95" customHeight="1" x14ac:dyDescent="0.25">
      <c r="A5090" s="8"/>
      <c r="B5090" s="8"/>
      <c r="C5090" s="8"/>
      <c r="D5090" s="9"/>
      <c r="E5090" s="8"/>
      <c r="F5090" s="8"/>
      <c r="G5090" s="9"/>
      <c r="H5090" s="8"/>
      <c r="I5090" s="8"/>
      <c r="J5090" s="9"/>
      <c r="K5090" s="8"/>
      <c r="L5090" s="8"/>
      <c r="M5090" s="9"/>
      <c r="N5090" s="8"/>
      <c r="O5090" s="8"/>
      <c r="P5090" s="9"/>
      <c r="Q5090" s="8"/>
      <c r="R5090" s="8"/>
      <c r="S5090" s="9"/>
      <c r="T5090" s="8"/>
      <c r="U5090" s="8"/>
      <c r="V5090" s="9"/>
      <c r="W5090" s="8"/>
      <c r="X5090" s="8"/>
      <c r="Y5090" s="9"/>
      <c r="Z5090" s="8"/>
      <c r="AA5090" s="8"/>
      <c r="AB5090" s="9"/>
      <c r="AD5090" s="8"/>
      <c r="AE5090" s="9"/>
      <c r="AF5090" s="8"/>
      <c r="AG5090" s="8"/>
      <c r="AH5090" s="3"/>
      <c r="AI5090" s="8"/>
    </row>
    <row r="5091" spans="1:35" s="10" customFormat="1" ht="18.95" customHeight="1" x14ac:dyDescent="0.25">
      <c r="A5091" s="8"/>
      <c r="B5091" s="8"/>
      <c r="C5091" s="8"/>
      <c r="D5091" s="9"/>
      <c r="E5091" s="8"/>
      <c r="F5091" s="8"/>
      <c r="G5091" s="9"/>
      <c r="H5091" s="8"/>
      <c r="I5091" s="8"/>
      <c r="J5091" s="9"/>
      <c r="K5091" s="8"/>
      <c r="L5091" s="8"/>
      <c r="M5091" s="9"/>
      <c r="N5091" s="8"/>
      <c r="O5091" s="8"/>
      <c r="P5091" s="9"/>
      <c r="Q5091" s="8"/>
      <c r="R5091" s="8"/>
      <c r="S5091" s="9"/>
      <c r="T5091" s="8"/>
      <c r="U5091" s="8"/>
      <c r="V5091" s="9"/>
      <c r="W5091" s="8"/>
      <c r="X5091" s="8"/>
      <c r="Y5091" s="9"/>
      <c r="Z5091" s="8"/>
      <c r="AA5091" s="8"/>
      <c r="AB5091" s="9"/>
      <c r="AD5091" s="8"/>
      <c r="AE5091" s="9"/>
      <c r="AF5091" s="8"/>
      <c r="AG5091" s="8"/>
      <c r="AH5091" s="3"/>
      <c r="AI5091" s="8"/>
    </row>
    <row r="5092" spans="1:35" s="10" customFormat="1" ht="18.95" customHeight="1" x14ac:dyDescent="0.25">
      <c r="A5092" s="8"/>
      <c r="B5092" s="8"/>
      <c r="C5092" s="8"/>
      <c r="D5092" s="9"/>
      <c r="E5092" s="8"/>
      <c r="F5092" s="8"/>
      <c r="G5092" s="9"/>
      <c r="H5092" s="8"/>
      <c r="I5092" s="8"/>
      <c r="J5092" s="9"/>
      <c r="K5092" s="8"/>
      <c r="L5092" s="8"/>
      <c r="M5092" s="9"/>
      <c r="N5092" s="8"/>
      <c r="O5092" s="8"/>
      <c r="P5092" s="9"/>
      <c r="Q5092" s="8"/>
      <c r="R5092" s="8"/>
      <c r="S5092" s="9"/>
      <c r="T5092" s="8"/>
      <c r="U5092" s="8"/>
      <c r="V5092" s="9"/>
      <c r="W5092" s="8"/>
      <c r="X5092" s="8"/>
      <c r="Y5092" s="9"/>
      <c r="Z5092" s="8"/>
      <c r="AA5092" s="8"/>
      <c r="AB5092" s="9"/>
      <c r="AD5092" s="8"/>
      <c r="AE5092" s="9"/>
      <c r="AF5092" s="8"/>
      <c r="AG5092" s="8"/>
      <c r="AH5092" s="3"/>
      <c r="AI5092" s="8"/>
    </row>
    <row r="5093" spans="1:35" s="10" customFormat="1" ht="18.95" customHeight="1" x14ac:dyDescent="0.25">
      <c r="A5093" s="8"/>
      <c r="B5093" s="8"/>
      <c r="C5093" s="8"/>
      <c r="D5093" s="9"/>
      <c r="E5093" s="8"/>
      <c r="F5093" s="8"/>
      <c r="G5093" s="9"/>
      <c r="H5093" s="8"/>
      <c r="I5093" s="8"/>
      <c r="J5093" s="9"/>
      <c r="K5093" s="8"/>
      <c r="L5093" s="8"/>
      <c r="M5093" s="9"/>
      <c r="N5093" s="8"/>
      <c r="O5093" s="8"/>
      <c r="P5093" s="9"/>
      <c r="Q5093" s="8"/>
      <c r="R5093" s="8"/>
      <c r="S5093" s="9"/>
      <c r="T5093" s="8"/>
      <c r="U5093" s="8"/>
      <c r="V5093" s="9"/>
      <c r="W5093" s="8"/>
      <c r="X5093" s="8"/>
      <c r="Y5093" s="9"/>
      <c r="Z5093" s="8"/>
      <c r="AA5093" s="8"/>
      <c r="AB5093" s="9"/>
      <c r="AD5093" s="8"/>
      <c r="AE5093" s="9"/>
      <c r="AF5093" s="8"/>
      <c r="AG5093" s="8"/>
      <c r="AH5093" s="3"/>
      <c r="AI5093" s="8"/>
    </row>
    <row r="5094" spans="1:35" s="10" customFormat="1" ht="18.95" customHeight="1" x14ac:dyDescent="0.25">
      <c r="A5094" s="8"/>
      <c r="B5094" s="8"/>
      <c r="C5094" s="8"/>
      <c r="D5094" s="9"/>
      <c r="E5094" s="8"/>
      <c r="F5094" s="8"/>
      <c r="G5094" s="9"/>
      <c r="H5094" s="8"/>
      <c r="I5094" s="8"/>
      <c r="J5094" s="9"/>
      <c r="K5094" s="8"/>
      <c r="L5094" s="8"/>
      <c r="M5094" s="9"/>
      <c r="N5094" s="8"/>
      <c r="O5094" s="8"/>
      <c r="P5094" s="9"/>
      <c r="Q5094" s="8"/>
      <c r="R5094" s="8"/>
      <c r="S5094" s="9"/>
      <c r="T5094" s="8"/>
      <c r="U5094" s="8"/>
      <c r="V5094" s="9"/>
      <c r="W5094" s="8"/>
      <c r="X5094" s="8"/>
      <c r="Y5094" s="9"/>
      <c r="Z5094" s="8"/>
      <c r="AA5094" s="8"/>
      <c r="AB5094" s="9"/>
      <c r="AD5094" s="8"/>
      <c r="AE5094" s="9"/>
      <c r="AF5094" s="8"/>
      <c r="AG5094" s="8"/>
      <c r="AH5094" s="3"/>
      <c r="AI5094" s="8"/>
    </row>
    <row r="5095" spans="1:35" s="10" customFormat="1" ht="18.95" customHeight="1" x14ac:dyDescent="0.25">
      <c r="A5095" s="8"/>
      <c r="B5095" s="8"/>
      <c r="C5095" s="8"/>
      <c r="D5095" s="9"/>
      <c r="E5095" s="8"/>
      <c r="F5095" s="8"/>
      <c r="G5095" s="9"/>
      <c r="H5095" s="8"/>
      <c r="I5095" s="8"/>
      <c r="J5095" s="9"/>
      <c r="K5095" s="8"/>
      <c r="L5095" s="8"/>
      <c r="M5095" s="9"/>
      <c r="N5095" s="8"/>
      <c r="O5095" s="8"/>
      <c r="P5095" s="9"/>
      <c r="Q5095" s="8"/>
      <c r="R5095" s="8"/>
      <c r="S5095" s="9"/>
      <c r="T5095" s="8"/>
      <c r="U5095" s="8"/>
      <c r="V5095" s="9"/>
      <c r="W5095" s="8"/>
      <c r="X5095" s="8"/>
      <c r="Y5095" s="9"/>
      <c r="Z5095" s="8"/>
      <c r="AA5095" s="8"/>
      <c r="AB5095" s="9"/>
      <c r="AD5095" s="8"/>
      <c r="AE5095" s="9"/>
      <c r="AF5095" s="8"/>
      <c r="AG5095" s="8"/>
      <c r="AH5095" s="3"/>
      <c r="AI5095" s="8"/>
    </row>
    <row r="5096" spans="1:35" s="10" customFormat="1" ht="18.95" customHeight="1" x14ac:dyDescent="0.25">
      <c r="A5096" s="8"/>
      <c r="B5096" s="8"/>
      <c r="C5096" s="8"/>
      <c r="D5096" s="9"/>
      <c r="E5096" s="8"/>
      <c r="F5096" s="8"/>
      <c r="G5096" s="9"/>
      <c r="H5096" s="8"/>
      <c r="I5096" s="8"/>
      <c r="J5096" s="9"/>
      <c r="K5096" s="8"/>
      <c r="L5096" s="8"/>
      <c r="M5096" s="9"/>
      <c r="N5096" s="8"/>
      <c r="O5096" s="8"/>
      <c r="P5096" s="9"/>
      <c r="Q5096" s="8"/>
      <c r="R5096" s="8"/>
      <c r="S5096" s="9"/>
      <c r="T5096" s="8"/>
      <c r="U5096" s="8"/>
      <c r="V5096" s="9"/>
      <c r="W5096" s="8"/>
      <c r="X5096" s="8"/>
      <c r="Y5096" s="9"/>
      <c r="Z5096" s="8"/>
      <c r="AA5096" s="8"/>
      <c r="AB5096" s="9"/>
      <c r="AD5096" s="8"/>
      <c r="AE5096" s="9"/>
      <c r="AF5096" s="8"/>
      <c r="AG5096" s="8"/>
      <c r="AH5096" s="3"/>
      <c r="AI5096" s="8"/>
    </row>
    <row r="5097" spans="1:35" s="10" customFormat="1" ht="18.95" customHeight="1" x14ac:dyDescent="0.25">
      <c r="A5097" s="8"/>
      <c r="B5097" s="8"/>
      <c r="C5097" s="8"/>
      <c r="D5097" s="9"/>
      <c r="E5097" s="8"/>
      <c r="F5097" s="8"/>
      <c r="G5097" s="9"/>
      <c r="H5097" s="8"/>
      <c r="I5097" s="8"/>
      <c r="J5097" s="9"/>
      <c r="K5097" s="8"/>
      <c r="L5097" s="8"/>
      <c r="M5097" s="9"/>
      <c r="N5097" s="8"/>
      <c r="O5097" s="8"/>
      <c r="P5097" s="9"/>
      <c r="Q5097" s="8"/>
      <c r="R5097" s="8"/>
      <c r="S5097" s="9"/>
      <c r="T5097" s="8"/>
      <c r="U5097" s="8"/>
      <c r="V5097" s="9"/>
      <c r="W5097" s="8"/>
      <c r="X5097" s="8"/>
      <c r="Y5097" s="9"/>
      <c r="Z5097" s="8"/>
      <c r="AA5097" s="8"/>
      <c r="AB5097" s="9"/>
      <c r="AD5097" s="8"/>
      <c r="AE5097" s="9"/>
      <c r="AF5097" s="8"/>
      <c r="AG5097" s="8"/>
      <c r="AH5097" s="3"/>
      <c r="AI5097" s="8"/>
    </row>
    <row r="5098" spans="1:35" s="10" customFormat="1" ht="18.95" customHeight="1" x14ac:dyDescent="0.25">
      <c r="A5098" s="8"/>
      <c r="B5098" s="8"/>
      <c r="C5098" s="8"/>
      <c r="D5098" s="9"/>
      <c r="E5098" s="8"/>
      <c r="F5098" s="8"/>
      <c r="G5098" s="9"/>
      <c r="H5098" s="8"/>
      <c r="I5098" s="8"/>
      <c r="J5098" s="9"/>
      <c r="K5098" s="8"/>
      <c r="L5098" s="8"/>
      <c r="M5098" s="9"/>
      <c r="N5098" s="8"/>
      <c r="O5098" s="8"/>
      <c r="P5098" s="9"/>
      <c r="Q5098" s="8"/>
      <c r="R5098" s="8"/>
      <c r="S5098" s="9"/>
      <c r="T5098" s="8"/>
      <c r="U5098" s="8"/>
      <c r="V5098" s="9"/>
      <c r="W5098" s="8"/>
      <c r="X5098" s="8"/>
      <c r="Y5098" s="9"/>
      <c r="Z5098" s="8"/>
      <c r="AA5098" s="8"/>
      <c r="AB5098" s="9"/>
      <c r="AD5098" s="8"/>
      <c r="AE5098" s="9"/>
      <c r="AF5098" s="8"/>
      <c r="AG5098" s="8"/>
      <c r="AH5098" s="3"/>
      <c r="AI5098" s="8"/>
    </row>
    <row r="5099" spans="1:35" s="10" customFormat="1" ht="18.95" customHeight="1" x14ac:dyDescent="0.25">
      <c r="A5099" s="8"/>
      <c r="B5099" s="8"/>
      <c r="C5099" s="8"/>
      <c r="D5099" s="9"/>
      <c r="E5099" s="8"/>
      <c r="F5099" s="8"/>
      <c r="G5099" s="9"/>
      <c r="H5099" s="8"/>
      <c r="I5099" s="8"/>
      <c r="J5099" s="9"/>
      <c r="K5099" s="8"/>
      <c r="L5099" s="8"/>
      <c r="M5099" s="9"/>
      <c r="N5099" s="8"/>
      <c r="O5099" s="8"/>
      <c r="P5099" s="9"/>
      <c r="Q5099" s="8"/>
      <c r="R5099" s="8"/>
      <c r="S5099" s="9"/>
      <c r="T5099" s="8"/>
      <c r="U5099" s="8"/>
      <c r="V5099" s="9"/>
      <c r="W5099" s="8"/>
      <c r="X5099" s="8"/>
      <c r="Y5099" s="9"/>
      <c r="Z5099" s="8"/>
      <c r="AA5099" s="8"/>
      <c r="AB5099" s="9"/>
      <c r="AD5099" s="8"/>
      <c r="AE5099" s="9"/>
      <c r="AF5099" s="8"/>
      <c r="AG5099" s="8"/>
      <c r="AH5099" s="3"/>
      <c r="AI5099" s="8"/>
    </row>
    <row r="5100" spans="1:35" s="10" customFormat="1" ht="18.95" customHeight="1" x14ac:dyDescent="0.25">
      <c r="A5100" s="8"/>
      <c r="B5100" s="8"/>
      <c r="C5100" s="8"/>
      <c r="D5100" s="9"/>
      <c r="E5100" s="8"/>
      <c r="F5100" s="8"/>
      <c r="G5100" s="9"/>
      <c r="H5100" s="8"/>
      <c r="I5100" s="8"/>
      <c r="J5100" s="9"/>
      <c r="K5100" s="8"/>
      <c r="L5100" s="8"/>
      <c r="M5100" s="9"/>
      <c r="N5100" s="8"/>
      <c r="O5100" s="8"/>
      <c r="P5100" s="9"/>
      <c r="Q5100" s="8"/>
      <c r="R5100" s="8"/>
      <c r="S5100" s="9"/>
      <c r="T5100" s="8"/>
      <c r="U5100" s="8"/>
      <c r="V5100" s="9"/>
      <c r="W5100" s="8"/>
      <c r="X5100" s="8"/>
      <c r="Y5100" s="9"/>
      <c r="Z5100" s="8"/>
      <c r="AA5100" s="8"/>
      <c r="AB5100" s="9"/>
      <c r="AD5100" s="8"/>
      <c r="AE5100" s="9"/>
      <c r="AF5100" s="8"/>
      <c r="AG5100" s="8"/>
      <c r="AH5100" s="3"/>
      <c r="AI5100" s="8"/>
    </row>
    <row r="5101" spans="1:35" s="10" customFormat="1" ht="18.95" customHeight="1" x14ac:dyDescent="0.25">
      <c r="A5101" s="8"/>
      <c r="B5101" s="8"/>
      <c r="C5101" s="8"/>
      <c r="D5101" s="9"/>
      <c r="E5101" s="8"/>
      <c r="F5101" s="8"/>
      <c r="G5101" s="9"/>
      <c r="H5101" s="8"/>
      <c r="I5101" s="8"/>
      <c r="J5101" s="9"/>
      <c r="K5101" s="8"/>
      <c r="L5101" s="8"/>
      <c r="M5101" s="9"/>
      <c r="N5101" s="8"/>
      <c r="O5101" s="8"/>
      <c r="P5101" s="9"/>
      <c r="Q5101" s="8"/>
      <c r="R5101" s="8"/>
      <c r="S5101" s="9"/>
      <c r="T5101" s="8"/>
      <c r="U5101" s="8"/>
      <c r="V5101" s="9"/>
      <c r="W5101" s="8"/>
      <c r="X5101" s="8"/>
      <c r="Y5101" s="9"/>
      <c r="Z5101" s="8"/>
      <c r="AA5101" s="8"/>
      <c r="AB5101" s="9"/>
      <c r="AD5101" s="8"/>
      <c r="AE5101" s="9"/>
      <c r="AF5101" s="8"/>
      <c r="AG5101" s="8"/>
      <c r="AH5101" s="3"/>
      <c r="AI5101" s="8"/>
    </row>
    <row r="5102" spans="1:35" s="10" customFormat="1" ht="18.95" customHeight="1" x14ac:dyDescent="0.25">
      <c r="A5102" s="8"/>
      <c r="B5102" s="8"/>
      <c r="C5102" s="8"/>
      <c r="D5102" s="9"/>
      <c r="E5102" s="8"/>
      <c r="F5102" s="8"/>
      <c r="G5102" s="9"/>
      <c r="H5102" s="8"/>
      <c r="I5102" s="8"/>
      <c r="J5102" s="9"/>
      <c r="K5102" s="8"/>
      <c r="L5102" s="8"/>
      <c r="M5102" s="9"/>
      <c r="N5102" s="8"/>
      <c r="O5102" s="8"/>
      <c r="P5102" s="9"/>
      <c r="Q5102" s="8"/>
      <c r="R5102" s="8"/>
      <c r="S5102" s="9"/>
      <c r="T5102" s="8"/>
      <c r="U5102" s="8"/>
      <c r="V5102" s="9"/>
      <c r="W5102" s="8"/>
      <c r="X5102" s="8"/>
      <c r="Y5102" s="9"/>
      <c r="Z5102" s="8"/>
      <c r="AA5102" s="8"/>
      <c r="AB5102" s="9"/>
      <c r="AD5102" s="8"/>
      <c r="AE5102" s="9"/>
      <c r="AF5102" s="8"/>
      <c r="AG5102" s="8"/>
      <c r="AH5102" s="3"/>
      <c r="AI5102" s="8"/>
    </row>
    <row r="5103" spans="1:35" s="10" customFormat="1" ht="18.95" customHeight="1" x14ac:dyDescent="0.25">
      <c r="A5103" s="8"/>
      <c r="B5103" s="8"/>
      <c r="C5103" s="8"/>
      <c r="D5103" s="9"/>
      <c r="E5103" s="8"/>
      <c r="F5103" s="8"/>
      <c r="G5103" s="9"/>
      <c r="H5103" s="8"/>
      <c r="I5103" s="8"/>
      <c r="J5103" s="9"/>
      <c r="K5103" s="8"/>
      <c r="L5103" s="8"/>
      <c r="M5103" s="9"/>
      <c r="N5103" s="8"/>
      <c r="O5103" s="8"/>
      <c r="P5103" s="9"/>
      <c r="Q5103" s="8"/>
      <c r="R5103" s="8"/>
      <c r="S5103" s="9"/>
      <c r="T5103" s="8"/>
      <c r="U5103" s="8"/>
      <c r="V5103" s="9"/>
      <c r="W5103" s="8"/>
      <c r="X5103" s="8"/>
      <c r="Y5103" s="9"/>
      <c r="Z5103" s="8"/>
      <c r="AA5103" s="8"/>
      <c r="AB5103" s="9"/>
      <c r="AD5103" s="8"/>
      <c r="AE5103" s="9"/>
      <c r="AF5103" s="8"/>
      <c r="AG5103" s="8"/>
      <c r="AH5103" s="3"/>
      <c r="AI5103" s="8"/>
    </row>
    <row r="5104" spans="1:35" s="10" customFormat="1" ht="18.95" customHeight="1" x14ac:dyDescent="0.25">
      <c r="A5104" s="8"/>
      <c r="B5104" s="8"/>
      <c r="C5104" s="8"/>
      <c r="D5104" s="9"/>
      <c r="E5104" s="8"/>
      <c r="F5104" s="8"/>
      <c r="G5104" s="9"/>
      <c r="H5104" s="8"/>
      <c r="I5104" s="8"/>
      <c r="J5104" s="9"/>
      <c r="K5104" s="8"/>
      <c r="L5104" s="8"/>
      <c r="M5104" s="9"/>
      <c r="N5104" s="8"/>
      <c r="O5104" s="8"/>
      <c r="P5104" s="9"/>
      <c r="Q5104" s="8"/>
      <c r="R5104" s="8"/>
      <c r="S5104" s="9"/>
      <c r="T5104" s="8"/>
      <c r="U5104" s="8"/>
      <c r="V5104" s="9"/>
      <c r="W5104" s="8"/>
      <c r="X5104" s="8"/>
      <c r="Y5104" s="9"/>
      <c r="Z5104" s="8"/>
      <c r="AA5104" s="8"/>
      <c r="AB5104" s="9"/>
      <c r="AD5104" s="8"/>
      <c r="AE5104" s="9"/>
      <c r="AF5104" s="8"/>
      <c r="AG5104" s="8"/>
      <c r="AH5104" s="3"/>
      <c r="AI5104" s="8"/>
    </row>
    <row r="5105" spans="1:35" s="10" customFormat="1" ht="18.95" customHeight="1" x14ac:dyDescent="0.25">
      <c r="A5105" s="8"/>
      <c r="B5105" s="8"/>
      <c r="C5105" s="8"/>
      <c r="D5105" s="9"/>
      <c r="E5105" s="8"/>
      <c r="F5105" s="8"/>
      <c r="G5105" s="9"/>
      <c r="H5105" s="8"/>
      <c r="I5105" s="8"/>
      <c r="J5105" s="9"/>
      <c r="K5105" s="8"/>
      <c r="L5105" s="8"/>
      <c r="M5105" s="9"/>
      <c r="N5105" s="8"/>
      <c r="O5105" s="8"/>
      <c r="P5105" s="9"/>
      <c r="Q5105" s="8"/>
      <c r="R5105" s="8"/>
      <c r="S5105" s="9"/>
      <c r="T5105" s="8"/>
      <c r="U5105" s="8"/>
      <c r="V5105" s="9"/>
      <c r="W5105" s="8"/>
      <c r="X5105" s="8"/>
      <c r="Y5105" s="9"/>
      <c r="Z5105" s="8"/>
      <c r="AA5105" s="8"/>
      <c r="AB5105" s="9"/>
      <c r="AD5105" s="8"/>
      <c r="AE5105" s="9"/>
      <c r="AF5105" s="8"/>
      <c r="AG5105" s="8"/>
      <c r="AH5105" s="3"/>
      <c r="AI5105" s="8"/>
    </row>
    <row r="5106" spans="1:35" s="10" customFormat="1" ht="18.95" customHeight="1" x14ac:dyDescent="0.25">
      <c r="A5106" s="8"/>
      <c r="B5106" s="8"/>
      <c r="C5106" s="8"/>
      <c r="D5106" s="9"/>
      <c r="E5106" s="8"/>
      <c r="F5106" s="8"/>
      <c r="G5106" s="9"/>
      <c r="H5106" s="8"/>
      <c r="I5106" s="8"/>
      <c r="J5106" s="9"/>
      <c r="K5106" s="8"/>
      <c r="L5106" s="8"/>
      <c r="M5106" s="9"/>
      <c r="N5106" s="8"/>
      <c r="O5106" s="8"/>
      <c r="P5106" s="9"/>
      <c r="Q5106" s="8"/>
      <c r="R5106" s="8"/>
      <c r="S5106" s="9"/>
      <c r="T5106" s="8"/>
      <c r="U5106" s="8"/>
      <c r="V5106" s="9"/>
      <c r="W5106" s="8"/>
      <c r="X5106" s="8"/>
      <c r="Y5106" s="9"/>
      <c r="Z5106" s="8"/>
      <c r="AA5106" s="8"/>
      <c r="AB5106" s="9"/>
      <c r="AD5106" s="8"/>
      <c r="AE5106" s="9"/>
      <c r="AF5106" s="8"/>
      <c r="AG5106" s="8"/>
      <c r="AH5106" s="3"/>
      <c r="AI5106" s="8"/>
    </row>
    <row r="5107" spans="1:35" s="10" customFormat="1" ht="18.95" customHeight="1" x14ac:dyDescent="0.25">
      <c r="A5107" s="8"/>
      <c r="B5107" s="8"/>
      <c r="C5107" s="8"/>
      <c r="D5107" s="9"/>
      <c r="E5107" s="8"/>
      <c r="F5107" s="8"/>
      <c r="G5107" s="9"/>
      <c r="H5107" s="8"/>
      <c r="I5107" s="8"/>
      <c r="J5107" s="9"/>
      <c r="K5107" s="8"/>
      <c r="L5107" s="8"/>
      <c r="M5107" s="9"/>
      <c r="N5107" s="8"/>
      <c r="O5107" s="8"/>
      <c r="P5107" s="9"/>
      <c r="Q5107" s="8"/>
      <c r="R5107" s="8"/>
      <c r="S5107" s="9"/>
      <c r="T5107" s="8"/>
      <c r="U5107" s="8"/>
      <c r="V5107" s="9"/>
      <c r="W5107" s="8"/>
      <c r="X5107" s="8"/>
      <c r="Y5107" s="9"/>
      <c r="Z5107" s="8"/>
      <c r="AA5107" s="8"/>
      <c r="AB5107" s="9"/>
      <c r="AD5107" s="8"/>
      <c r="AE5107" s="9"/>
      <c r="AF5107" s="8"/>
      <c r="AG5107" s="8"/>
      <c r="AH5107" s="3"/>
      <c r="AI5107" s="8"/>
    </row>
    <row r="5108" spans="1:35" s="10" customFormat="1" ht="18.95" customHeight="1" x14ac:dyDescent="0.25">
      <c r="A5108" s="8"/>
      <c r="B5108" s="8"/>
      <c r="C5108" s="8"/>
      <c r="D5108" s="9"/>
      <c r="E5108" s="8"/>
      <c r="F5108" s="8"/>
      <c r="G5108" s="9"/>
      <c r="H5108" s="8"/>
      <c r="I5108" s="8"/>
      <c r="J5108" s="9"/>
      <c r="K5108" s="8"/>
      <c r="L5108" s="8"/>
      <c r="M5108" s="9"/>
      <c r="N5108" s="8"/>
      <c r="O5108" s="8"/>
      <c r="P5108" s="9"/>
      <c r="Q5108" s="8"/>
      <c r="R5108" s="8"/>
      <c r="S5108" s="9"/>
      <c r="T5108" s="8"/>
      <c r="U5108" s="8"/>
      <c r="V5108" s="9"/>
      <c r="W5108" s="8"/>
      <c r="X5108" s="8"/>
      <c r="Y5108" s="9"/>
      <c r="Z5108" s="8"/>
      <c r="AA5108" s="8"/>
      <c r="AB5108" s="9"/>
      <c r="AD5108" s="8"/>
      <c r="AE5108" s="9"/>
      <c r="AF5108" s="8"/>
      <c r="AG5108" s="8"/>
      <c r="AH5108" s="3"/>
      <c r="AI5108" s="8"/>
    </row>
    <row r="5109" spans="1:35" s="10" customFormat="1" ht="18.95" customHeight="1" x14ac:dyDescent="0.25">
      <c r="A5109" s="8"/>
      <c r="B5109" s="8"/>
      <c r="C5109" s="8"/>
      <c r="D5109" s="9"/>
      <c r="E5109" s="8"/>
      <c r="F5109" s="8"/>
      <c r="G5109" s="9"/>
      <c r="H5109" s="8"/>
      <c r="I5109" s="8"/>
      <c r="J5109" s="9"/>
      <c r="K5109" s="8"/>
      <c r="L5109" s="8"/>
      <c r="M5109" s="9"/>
      <c r="N5109" s="8"/>
      <c r="O5109" s="8"/>
      <c r="P5109" s="9"/>
      <c r="Q5109" s="8"/>
      <c r="R5109" s="8"/>
      <c r="S5109" s="9"/>
      <c r="T5109" s="8"/>
      <c r="U5109" s="8"/>
      <c r="V5109" s="9"/>
      <c r="W5109" s="8"/>
      <c r="X5109" s="8"/>
      <c r="Y5109" s="9"/>
      <c r="Z5109" s="8"/>
      <c r="AA5109" s="8"/>
      <c r="AB5109" s="9"/>
      <c r="AD5109" s="8"/>
      <c r="AE5109" s="9"/>
      <c r="AF5109" s="8"/>
      <c r="AG5109" s="8"/>
      <c r="AH5109" s="3"/>
      <c r="AI5109" s="8"/>
    </row>
    <row r="5110" spans="1:35" s="10" customFormat="1" ht="18.95" customHeight="1" x14ac:dyDescent="0.25">
      <c r="A5110" s="8"/>
      <c r="B5110" s="8"/>
      <c r="C5110" s="8"/>
      <c r="D5110" s="9"/>
      <c r="E5110" s="8"/>
      <c r="F5110" s="8"/>
      <c r="G5110" s="9"/>
      <c r="H5110" s="8"/>
      <c r="I5110" s="8"/>
      <c r="J5110" s="9"/>
      <c r="K5110" s="8"/>
      <c r="L5110" s="8"/>
      <c r="M5110" s="9"/>
      <c r="N5110" s="8"/>
      <c r="O5110" s="8"/>
      <c r="P5110" s="9"/>
      <c r="Q5110" s="8"/>
      <c r="R5110" s="8"/>
      <c r="S5110" s="9"/>
      <c r="T5110" s="8"/>
      <c r="U5110" s="8"/>
      <c r="V5110" s="9"/>
      <c r="W5110" s="8"/>
      <c r="X5110" s="8"/>
      <c r="Y5110" s="9"/>
      <c r="Z5110" s="8"/>
      <c r="AA5110" s="8"/>
      <c r="AB5110" s="9"/>
      <c r="AD5110" s="8"/>
      <c r="AE5110" s="9"/>
      <c r="AF5110" s="8"/>
      <c r="AG5110" s="8"/>
      <c r="AH5110" s="3"/>
      <c r="AI5110" s="8"/>
    </row>
    <row r="5111" spans="1:35" s="10" customFormat="1" ht="18.95" customHeight="1" x14ac:dyDescent="0.25">
      <c r="A5111" s="8"/>
      <c r="B5111" s="8"/>
      <c r="C5111" s="8"/>
      <c r="D5111" s="9"/>
      <c r="E5111" s="8"/>
      <c r="F5111" s="8"/>
      <c r="G5111" s="9"/>
      <c r="H5111" s="8"/>
      <c r="I5111" s="8"/>
      <c r="J5111" s="9"/>
      <c r="K5111" s="8"/>
      <c r="L5111" s="8"/>
      <c r="M5111" s="9"/>
      <c r="N5111" s="8"/>
      <c r="O5111" s="8"/>
      <c r="P5111" s="9"/>
      <c r="Q5111" s="8"/>
      <c r="R5111" s="8"/>
      <c r="S5111" s="9"/>
      <c r="T5111" s="8"/>
      <c r="U5111" s="8"/>
      <c r="V5111" s="9"/>
      <c r="W5111" s="8"/>
      <c r="X5111" s="8"/>
      <c r="Y5111" s="9"/>
      <c r="Z5111" s="8"/>
      <c r="AA5111" s="8"/>
      <c r="AB5111" s="9"/>
      <c r="AD5111" s="8"/>
      <c r="AE5111" s="9"/>
      <c r="AF5111" s="8"/>
      <c r="AG5111" s="8"/>
      <c r="AH5111" s="3"/>
      <c r="AI5111" s="8"/>
    </row>
    <row r="5112" spans="1:35" s="10" customFormat="1" ht="18.95" customHeight="1" x14ac:dyDescent="0.25">
      <c r="A5112" s="8"/>
      <c r="B5112" s="8"/>
      <c r="C5112" s="8"/>
      <c r="D5112" s="9"/>
      <c r="E5112" s="8"/>
      <c r="F5112" s="8"/>
      <c r="G5112" s="9"/>
      <c r="H5112" s="8"/>
      <c r="I5112" s="8"/>
      <c r="J5112" s="9"/>
      <c r="K5112" s="8"/>
      <c r="L5112" s="8"/>
      <c r="M5112" s="9"/>
      <c r="N5112" s="8"/>
      <c r="O5112" s="8"/>
      <c r="P5112" s="9"/>
      <c r="Q5112" s="8"/>
      <c r="R5112" s="8"/>
      <c r="S5112" s="9"/>
      <c r="T5112" s="8"/>
      <c r="U5112" s="8"/>
      <c r="V5112" s="9"/>
      <c r="W5112" s="8"/>
      <c r="X5112" s="8"/>
      <c r="Y5112" s="9"/>
      <c r="Z5112" s="8"/>
      <c r="AA5112" s="8"/>
      <c r="AB5112" s="9"/>
      <c r="AD5112" s="8"/>
      <c r="AE5112" s="9"/>
      <c r="AF5112" s="8"/>
      <c r="AG5112" s="8"/>
      <c r="AH5112" s="3"/>
      <c r="AI5112" s="8"/>
    </row>
    <row r="5113" spans="1:35" s="10" customFormat="1" ht="18.95" customHeight="1" x14ac:dyDescent="0.25">
      <c r="A5113" s="8"/>
      <c r="B5113" s="8"/>
      <c r="C5113" s="8"/>
      <c r="D5113" s="9"/>
      <c r="E5113" s="8"/>
      <c r="F5113" s="8"/>
      <c r="G5113" s="9"/>
      <c r="H5113" s="8"/>
      <c r="I5113" s="8"/>
      <c r="J5113" s="9"/>
      <c r="K5113" s="8"/>
      <c r="L5113" s="8"/>
      <c r="M5113" s="9"/>
      <c r="N5113" s="8"/>
      <c r="O5113" s="8"/>
      <c r="P5113" s="9"/>
      <c r="Q5113" s="8"/>
      <c r="R5113" s="8"/>
      <c r="S5113" s="9"/>
      <c r="T5113" s="8"/>
      <c r="U5113" s="8"/>
      <c r="V5113" s="9"/>
      <c r="W5113" s="8"/>
      <c r="X5113" s="8"/>
      <c r="Y5113" s="9"/>
      <c r="Z5113" s="8"/>
      <c r="AA5113" s="8"/>
      <c r="AB5113" s="9"/>
      <c r="AD5113" s="8"/>
      <c r="AE5113" s="9"/>
      <c r="AF5113" s="8"/>
      <c r="AG5113" s="8"/>
      <c r="AH5113" s="3"/>
      <c r="AI5113" s="8"/>
    </row>
    <row r="5114" spans="1:35" s="10" customFormat="1" ht="18.95" customHeight="1" x14ac:dyDescent="0.25">
      <c r="A5114" s="8"/>
      <c r="B5114" s="8"/>
      <c r="C5114" s="8"/>
      <c r="D5114" s="9"/>
      <c r="E5114" s="8"/>
      <c r="F5114" s="8"/>
      <c r="G5114" s="9"/>
      <c r="H5114" s="8"/>
      <c r="I5114" s="8"/>
      <c r="J5114" s="9"/>
      <c r="K5114" s="8"/>
      <c r="L5114" s="8"/>
      <c r="M5114" s="9"/>
      <c r="N5114" s="8"/>
      <c r="O5114" s="8"/>
      <c r="P5114" s="9"/>
      <c r="Q5114" s="8"/>
      <c r="R5114" s="8"/>
      <c r="S5114" s="9"/>
      <c r="T5114" s="8"/>
      <c r="U5114" s="8"/>
      <c r="V5114" s="9"/>
      <c r="W5114" s="8"/>
      <c r="X5114" s="8"/>
      <c r="Y5114" s="9"/>
      <c r="Z5114" s="8"/>
      <c r="AA5114" s="8"/>
      <c r="AB5114" s="9"/>
      <c r="AD5114" s="8"/>
      <c r="AE5114" s="9"/>
      <c r="AF5114" s="8"/>
      <c r="AG5114" s="8"/>
      <c r="AH5114" s="3"/>
      <c r="AI5114" s="8"/>
    </row>
    <row r="5115" spans="1:35" s="10" customFormat="1" ht="18.95" customHeight="1" x14ac:dyDescent="0.25">
      <c r="A5115" s="8"/>
      <c r="B5115" s="8"/>
      <c r="C5115" s="8"/>
      <c r="D5115" s="9"/>
      <c r="E5115" s="8"/>
      <c r="F5115" s="8"/>
      <c r="G5115" s="9"/>
      <c r="H5115" s="8"/>
      <c r="I5115" s="8"/>
      <c r="J5115" s="9"/>
      <c r="K5115" s="8"/>
      <c r="L5115" s="8"/>
      <c r="M5115" s="9"/>
      <c r="N5115" s="8"/>
      <c r="O5115" s="8"/>
      <c r="P5115" s="9"/>
      <c r="Q5115" s="8"/>
      <c r="R5115" s="8"/>
      <c r="S5115" s="9"/>
      <c r="T5115" s="8"/>
      <c r="U5115" s="8"/>
      <c r="V5115" s="9"/>
      <c r="W5115" s="8"/>
      <c r="X5115" s="8"/>
      <c r="Y5115" s="9"/>
      <c r="Z5115" s="8"/>
      <c r="AA5115" s="8"/>
      <c r="AB5115" s="9"/>
      <c r="AD5115" s="8"/>
      <c r="AE5115" s="9"/>
      <c r="AF5115" s="8"/>
      <c r="AG5115" s="8"/>
      <c r="AH5115" s="3"/>
      <c r="AI5115" s="8"/>
    </row>
    <row r="5116" spans="1:35" s="10" customFormat="1" ht="18.95" customHeight="1" x14ac:dyDescent="0.25">
      <c r="A5116" s="8"/>
      <c r="B5116" s="8"/>
      <c r="C5116" s="8"/>
      <c r="D5116" s="9"/>
      <c r="E5116" s="8"/>
      <c r="F5116" s="8"/>
      <c r="G5116" s="9"/>
      <c r="H5116" s="8"/>
      <c r="I5116" s="8"/>
      <c r="J5116" s="9"/>
      <c r="K5116" s="8"/>
      <c r="L5116" s="8"/>
      <c r="M5116" s="9"/>
      <c r="N5116" s="8"/>
      <c r="O5116" s="8"/>
      <c r="P5116" s="9"/>
      <c r="Q5116" s="8"/>
      <c r="R5116" s="8"/>
      <c r="S5116" s="9"/>
      <c r="T5116" s="8"/>
      <c r="U5116" s="8"/>
      <c r="V5116" s="9"/>
      <c r="W5116" s="8"/>
      <c r="X5116" s="8"/>
      <c r="Y5116" s="9"/>
      <c r="Z5116" s="8"/>
      <c r="AA5116" s="8"/>
      <c r="AB5116" s="9"/>
      <c r="AD5116" s="8"/>
      <c r="AE5116" s="9"/>
      <c r="AF5116" s="8"/>
      <c r="AG5116" s="8"/>
      <c r="AH5116" s="3"/>
      <c r="AI5116" s="8"/>
    </row>
    <row r="5117" spans="1:35" s="10" customFormat="1" ht="18.95" customHeight="1" x14ac:dyDescent="0.25">
      <c r="A5117" s="8"/>
      <c r="B5117" s="8"/>
      <c r="C5117" s="8"/>
      <c r="D5117" s="9"/>
      <c r="E5117" s="8"/>
      <c r="F5117" s="8"/>
      <c r="G5117" s="9"/>
      <c r="H5117" s="8"/>
      <c r="I5117" s="8"/>
      <c r="J5117" s="9"/>
      <c r="K5117" s="8"/>
      <c r="L5117" s="8"/>
      <c r="M5117" s="9"/>
      <c r="N5117" s="8"/>
      <c r="O5117" s="8"/>
      <c r="P5117" s="9"/>
      <c r="Q5117" s="8"/>
      <c r="R5117" s="8"/>
      <c r="S5117" s="9"/>
      <c r="T5117" s="8"/>
      <c r="U5117" s="8"/>
      <c r="V5117" s="9"/>
      <c r="W5117" s="8"/>
      <c r="X5117" s="8"/>
      <c r="Y5117" s="9"/>
      <c r="Z5117" s="8"/>
      <c r="AA5117" s="8"/>
      <c r="AB5117" s="9"/>
      <c r="AD5117" s="8"/>
      <c r="AE5117" s="9"/>
      <c r="AF5117" s="8"/>
      <c r="AG5117" s="8"/>
      <c r="AH5117" s="3"/>
      <c r="AI5117" s="8"/>
    </row>
    <row r="5118" spans="1:35" s="10" customFormat="1" ht="18.95" customHeight="1" x14ac:dyDescent="0.25">
      <c r="A5118" s="8"/>
      <c r="B5118" s="8"/>
      <c r="C5118" s="8"/>
      <c r="D5118" s="9"/>
      <c r="E5118" s="8"/>
      <c r="F5118" s="8"/>
      <c r="G5118" s="9"/>
      <c r="H5118" s="8"/>
      <c r="I5118" s="8"/>
      <c r="J5118" s="9"/>
      <c r="K5118" s="8"/>
      <c r="L5118" s="8"/>
      <c r="M5118" s="9"/>
      <c r="N5118" s="8"/>
      <c r="O5118" s="8"/>
      <c r="P5118" s="9"/>
      <c r="Q5118" s="8"/>
      <c r="R5118" s="8"/>
      <c r="S5118" s="9"/>
      <c r="T5118" s="8"/>
      <c r="U5118" s="8"/>
      <c r="V5118" s="9"/>
      <c r="W5118" s="8"/>
      <c r="X5118" s="8"/>
      <c r="Y5118" s="9"/>
      <c r="Z5118" s="8"/>
      <c r="AA5118" s="8"/>
      <c r="AB5118" s="9"/>
      <c r="AD5118" s="8"/>
      <c r="AE5118" s="9"/>
      <c r="AF5118" s="8"/>
      <c r="AG5118" s="8"/>
      <c r="AH5118" s="3"/>
      <c r="AI5118" s="8"/>
    </row>
    <row r="5119" spans="1:35" s="10" customFormat="1" ht="18.95" customHeight="1" x14ac:dyDescent="0.25">
      <c r="A5119" s="8"/>
      <c r="B5119" s="8"/>
      <c r="C5119" s="8"/>
      <c r="D5119" s="9"/>
      <c r="E5119" s="8"/>
      <c r="F5119" s="8"/>
      <c r="G5119" s="9"/>
      <c r="H5119" s="8"/>
      <c r="I5119" s="8"/>
      <c r="J5119" s="9"/>
      <c r="K5119" s="8"/>
      <c r="L5119" s="8"/>
      <c r="M5119" s="9"/>
      <c r="N5119" s="8"/>
      <c r="O5119" s="8"/>
      <c r="P5119" s="9"/>
      <c r="Q5119" s="8"/>
      <c r="R5119" s="8"/>
      <c r="S5119" s="9"/>
      <c r="T5119" s="8"/>
      <c r="U5119" s="8"/>
      <c r="V5119" s="9"/>
      <c r="W5119" s="8"/>
      <c r="X5119" s="8"/>
      <c r="Y5119" s="9"/>
      <c r="Z5119" s="8"/>
      <c r="AA5119" s="8"/>
      <c r="AB5119" s="9"/>
      <c r="AD5119" s="8"/>
      <c r="AE5119" s="9"/>
      <c r="AF5119" s="8"/>
      <c r="AG5119" s="8"/>
      <c r="AH5119" s="3"/>
      <c r="AI5119" s="8"/>
    </row>
    <row r="5120" spans="1:35" s="10" customFormat="1" ht="18.95" customHeight="1" x14ac:dyDescent="0.25">
      <c r="A5120" s="8"/>
      <c r="B5120" s="8"/>
      <c r="C5120" s="8"/>
      <c r="D5120" s="9"/>
      <c r="E5120" s="8"/>
      <c r="F5120" s="8"/>
      <c r="G5120" s="9"/>
      <c r="H5120" s="8"/>
      <c r="I5120" s="8"/>
      <c r="J5120" s="9"/>
      <c r="K5120" s="8"/>
      <c r="L5120" s="8"/>
      <c r="M5120" s="9"/>
      <c r="N5120" s="8"/>
      <c r="O5120" s="8"/>
      <c r="P5120" s="9"/>
      <c r="Q5120" s="8"/>
      <c r="R5120" s="8"/>
      <c r="S5120" s="9"/>
      <c r="T5120" s="8"/>
      <c r="U5120" s="8"/>
      <c r="V5120" s="9"/>
      <c r="W5120" s="8"/>
      <c r="X5120" s="8"/>
      <c r="Y5120" s="9"/>
      <c r="Z5120" s="8"/>
      <c r="AA5120" s="8"/>
      <c r="AB5120" s="9"/>
      <c r="AD5120" s="8"/>
      <c r="AE5120" s="9"/>
      <c r="AF5120" s="8"/>
      <c r="AG5120" s="8"/>
      <c r="AH5120" s="3"/>
      <c r="AI5120" s="8"/>
    </row>
    <row r="5121" spans="1:35" s="10" customFormat="1" ht="18.95" customHeight="1" x14ac:dyDescent="0.25">
      <c r="A5121" s="8"/>
      <c r="B5121" s="8"/>
      <c r="C5121" s="8"/>
      <c r="D5121" s="9"/>
      <c r="E5121" s="8"/>
      <c r="F5121" s="8"/>
      <c r="G5121" s="9"/>
      <c r="H5121" s="8"/>
      <c r="I5121" s="8"/>
      <c r="J5121" s="9"/>
      <c r="K5121" s="8"/>
      <c r="L5121" s="8"/>
      <c r="M5121" s="9"/>
      <c r="N5121" s="8"/>
      <c r="O5121" s="8"/>
      <c r="P5121" s="9"/>
      <c r="Q5121" s="8"/>
      <c r="R5121" s="8"/>
      <c r="S5121" s="9"/>
      <c r="T5121" s="8"/>
      <c r="U5121" s="8"/>
      <c r="V5121" s="9"/>
      <c r="W5121" s="8"/>
      <c r="X5121" s="8"/>
      <c r="Y5121" s="9"/>
      <c r="Z5121" s="8"/>
      <c r="AA5121" s="8"/>
      <c r="AB5121" s="9"/>
      <c r="AD5121" s="8"/>
      <c r="AE5121" s="9"/>
      <c r="AF5121" s="8"/>
      <c r="AG5121" s="8"/>
      <c r="AH5121" s="3"/>
      <c r="AI5121" s="8"/>
    </row>
    <row r="5122" spans="1:35" s="10" customFormat="1" ht="18.95" customHeight="1" x14ac:dyDescent="0.25">
      <c r="A5122" s="8"/>
      <c r="B5122" s="8"/>
      <c r="C5122" s="8"/>
      <c r="D5122" s="9"/>
      <c r="E5122" s="8"/>
      <c r="F5122" s="8"/>
      <c r="G5122" s="9"/>
      <c r="H5122" s="8"/>
      <c r="I5122" s="8"/>
      <c r="J5122" s="9"/>
      <c r="K5122" s="8"/>
      <c r="L5122" s="8"/>
      <c r="M5122" s="9"/>
      <c r="N5122" s="8"/>
      <c r="O5122" s="8"/>
      <c r="P5122" s="9"/>
      <c r="Q5122" s="8"/>
      <c r="R5122" s="8"/>
      <c r="S5122" s="9"/>
      <c r="T5122" s="8"/>
      <c r="U5122" s="8"/>
      <c r="V5122" s="9"/>
      <c r="W5122" s="8"/>
      <c r="X5122" s="8"/>
      <c r="Y5122" s="9"/>
      <c r="Z5122" s="8"/>
      <c r="AA5122" s="8"/>
      <c r="AB5122" s="9"/>
      <c r="AD5122" s="8"/>
      <c r="AE5122" s="9"/>
      <c r="AF5122" s="8"/>
      <c r="AG5122" s="8"/>
      <c r="AH5122" s="3"/>
      <c r="AI5122" s="8"/>
    </row>
    <row r="5123" spans="1:35" s="10" customFormat="1" ht="18.95" customHeight="1" x14ac:dyDescent="0.25">
      <c r="A5123" s="8"/>
      <c r="B5123" s="8"/>
      <c r="C5123" s="8"/>
      <c r="D5123" s="9"/>
      <c r="E5123" s="8"/>
      <c r="F5123" s="8"/>
      <c r="G5123" s="9"/>
      <c r="H5123" s="8"/>
      <c r="I5123" s="8"/>
      <c r="J5123" s="9"/>
      <c r="K5123" s="8"/>
      <c r="L5123" s="8"/>
      <c r="M5123" s="9"/>
      <c r="N5123" s="8"/>
      <c r="O5123" s="8"/>
      <c r="P5123" s="9"/>
      <c r="Q5123" s="8"/>
      <c r="R5123" s="8"/>
      <c r="S5123" s="9"/>
      <c r="T5123" s="8"/>
      <c r="U5123" s="8"/>
      <c r="V5123" s="9"/>
      <c r="W5123" s="8"/>
      <c r="X5123" s="8"/>
      <c r="Y5123" s="9"/>
      <c r="Z5123" s="8"/>
      <c r="AA5123" s="8"/>
      <c r="AB5123" s="9"/>
      <c r="AD5123" s="8"/>
      <c r="AE5123" s="9"/>
      <c r="AF5123" s="8"/>
      <c r="AG5123" s="8"/>
      <c r="AH5123" s="3"/>
      <c r="AI5123" s="8"/>
    </row>
    <row r="5124" spans="1:35" s="10" customFormat="1" ht="18.95" customHeight="1" x14ac:dyDescent="0.25">
      <c r="A5124" s="8"/>
      <c r="B5124" s="8"/>
      <c r="C5124" s="8"/>
      <c r="D5124" s="9"/>
      <c r="E5124" s="8"/>
      <c r="F5124" s="8"/>
      <c r="G5124" s="9"/>
      <c r="H5124" s="8"/>
      <c r="I5124" s="8"/>
      <c r="J5124" s="9"/>
      <c r="K5124" s="8"/>
      <c r="L5124" s="8"/>
      <c r="M5124" s="9"/>
      <c r="N5124" s="8"/>
      <c r="O5124" s="8"/>
      <c r="P5124" s="9"/>
      <c r="Q5124" s="8"/>
      <c r="R5124" s="8"/>
      <c r="S5124" s="9"/>
      <c r="T5124" s="8"/>
      <c r="U5124" s="8"/>
      <c r="V5124" s="9"/>
      <c r="W5124" s="8"/>
      <c r="X5124" s="8"/>
      <c r="Y5124" s="9"/>
      <c r="Z5124" s="8"/>
      <c r="AA5124" s="8"/>
      <c r="AB5124" s="9"/>
      <c r="AD5124" s="8"/>
      <c r="AE5124" s="9"/>
      <c r="AF5124" s="8"/>
      <c r="AG5124" s="8"/>
      <c r="AH5124" s="3"/>
      <c r="AI5124" s="8"/>
    </row>
    <row r="5125" spans="1:35" s="10" customFormat="1" ht="18.95" customHeight="1" x14ac:dyDescent="0.25">
      <c r="A5125" s="8"/>
      <c r="B5125" s="8"/>
      <c r="C5125" s="8"/>
      <c r="D5125" s="9"/>
      <c r="E5125" s="8"/>
      <c r="F5125" s="8"/>
      <c r="G5125" s="9"/>
      <c r="H5125" s="8"/>
      <c r="I5125" s="8"/>
      <c r="J5125" s="9"/>
      <c r="K5125" s="8"/>
      <c r="L5125" s="8"/>
      <c r="M5125" s="9"/>
      <c r="N5125" s="8"/>
      <c r="O5125" s="8"/>
      <c r="P5125" s="9"/>
      <c r="Q5125" s="8"/>
      <c r="R5125" s="8"/>
      <c r="S5125" s="9"/>
      <c r="T5125" s="8"/>
      <c r="U5125" s="8"/>
      <c r="V5125" s="9"/>
      <c r="W5125" s="8"/>
      <c r="X5125" s="8"/>
      <c r="Y5125" s="9"/>
      <c r="Z5125" s="8"/>
      <c r="AA5125" s="8"/>
      <c r="AB5125" s="9"/>
      <c r="AD5125" s="8"/>
      <c r="AE5125" s="9"/>
      <c r="AF5125" s="8"/>
      <c r="AG5125" s="8"/>
      <c r="AH5125" s="3"/>
      <c r="AI5125" s="8"/>
    </row>
    <row r="5126" spans="1:35" s="10" customFormat="1" ht="18.95" customHeight="1" x14ac:dyDescent="0.25">
      <c r="A5126" s="8"/>
      <c r="B5126" s="8"/>
      <c r="C5126" s="8"/>
      <c r="D5126" s="9"/>
      <c r="E5126" s="8"/>
      <c r="F5126" s="8"/>
      <c r="G5126" s="9"/>
      <c r="H5126" s="8"/>
      <c r="I5126" s="8"/>
      <c r="J5126" s="9"/>
      <c r="K5126" s="8"/>
      <c r="L5126" s="8"/>
      <c r="M5126" s="9"/>
      <c r="N5126" s="8"/>
      <c r="O5126" s="8"/>
      <c r="P5126" s="9"/>
      <c r="Q5126" s="8"/>
      <c r="R5126" s="8"/>
      <c r="S5126" s="9"/>
      <c r="T5126" s="8"/>
      <c r="U5126" s="8"/>
      <c r="V5126" s="9"/>
      <c r="W5126" s="8"/>
      <c r="X5126" s="8"/>
      <c r="Y5126" s="9"/>
      <c r="Z5126" s="8"/>
      <c r="AA5126" s="8"/>
      <c r="AB5126" s="9"/>
      <c r="AD5126" s="8"/>
      <c r="AE5126" s="9"/>
      <c r="AF5126" s="8"/>
      <c r="AG5126" s="8"/>
      <c r="AH5126" s="3"/>
      <c r="AI5126" s="8"/>
    </row>
    <row r="5127" spans="1:35" s="10" customFormat="1" ht="18.95" customHeight="1" x14ac:dyDescent="0.25">
      <c r="A5127" s="8"/>
      <c r="B5127" s="8"/>
      <c r="C5127" s="8"/>
      <c r="D5127" s="9"/>
      <c r="E5127" s="8"/>
      <c r="F5127" s="8"/>
      <c r="G5127" s="9"/>
      <c r="H5127" s="8"/>
      <c r="I5127" s="8"/>
      <c r="J5127" s="9"/>
      <c r="K5127" s="8"/>
      <c r="L5127" s="8"/>
      <c r="M5127" s="9"/>
      <c r="N5127" s="8"/>
      <c r="O5127" s="8"/>
      <c r="P5127" s="9"/>
      <c r="Q5127" s="8"/>
      <c r="R5127" s="8"/>
      <c r="S5127" s="9"/>
      <c r="T5127" s="8"/>
      <c r="U5127" s="8"/>
      <c r="V5127" s="9"/>
      <c r="W5127" s="8"/>
      <c r="X5127" s="8"/>
      <c r="Y5127" s="9"/>
      <c r="Z5127" s="8"/>
      <c r="AA5127" s="8"/>
      <c r="AB5127" s="9"/>
      <c r="AD5127" s="8"/>
      <c r="AE5127" s="9"/>
      <c r="AF5127" s="8"/>
      <c r="AG5127" s="8"/>
      <c r="AH5127" s="3"/>
      <c r="AI5127" s="8"/>
    </row>
    <row r="5128" spans="1:35" s="10" customFormat="1" ht="18.95" customHeight="1" x14ac:dyDescent="0.25">
      <c r="A5128" s="8"/>
      <c r="B5128" s="8"/>
      <c r="C5128" s="8"/>
      <c r="D5128" s="9"/>
      <c r="E5128" s="8"/>
      <c r="F5128" s="8"/>
      <c r="G5128" s="9"/>
      <c r="H5128" s="8"/>
      <c r="I5128" s="8"/>
      <c r="J5128" s="9"/>
      <c r="K5128" s="8"/>
      <c r="L5128" s="8"/>
      <c r="M5128" s="9"/>
      <c r="N5128" s="8"/>
      <c r="O5128" s="8"/>
      <c r="P5128" s="9"/>
      <c r="Q5128" s="8"/>
      <c r="R5128" s="8"/>
      <c r="S5128" s="9"/>
      <c r="T5128" s="8"/>
      <c r="U5128" s="8"/>
      <c r="V5128" s="9"/>
      <c r="W5128" s="8"/>
      <c r="X5128" s="8"/>
      <c r="Y5128" s="9"/>
      <c r="Z5128" s="8"/>
      <c r="AA5128" s="8"/>
      <c r="AB5128" s="9"/>
      <c r="AD5128" s="8"/>
      <c r="AE5128" s="9"/>
      <c r="AF5128" s="8"/>
      <c r="AG5128" s="8"/>
      <c r="AH5128" s="3"/>
      <c r="AI5128" s="8"/>
    </row>
    <row r="5129" spans="1:35" s="10" customFormat="1" ht="18.95" customHeight="1" x14ac:dyDescent="0.25">
      <c r="A5129" s="8"/>
      <c r="B5129" s="8"/>
      <c r="C5129" s="8"/>
      <c r="D5129" s="9"/>
      <c r="E5129" s="8"/>
      <c r="F5129" s="8"/>
      <c r="G5129" s="9"/>
      <c r="H5129" s="8"/>
      <c r="I5129" s="8"/>
      <c r="J5129" s="9"/>
      <c r="K5129" s="8"/>
      <c r="L5129" s="8"/>
      <c r="M5129" s="9"/>
      <c r="N5129" s="8"/>
      <c r="O5129" s="8"/>
      <c r="P5129" s="9"/>
      <c r="Q5129" s="8"/>
      <c r="R5129" s="8"/>
      <c r="S5129" s="9"/>
      <c r="T5129" s="8"/>
      <c r="U5129" s="8"/>
      <c r="V5129" s="9"/>
      <c r="W5129" s="8"/>
      <c r="X5129" s="8"/>
      <c r="Y5129" s="9"/>
      <c r="Z5129" s="8"/>
      <c r="AA5129" s="8"/>
      <c r="AB5129" s="9"/>
      <c r="AD5129" s="8"/>
      <c r="AE5129" s="9"/>
      <c r="AF5129" s="8"/>
      <c r="AG5129" s="8"/>
      <c r="AH5129" s="3"/>
      <c r="AI5129" s="8"/>
    </row>
    <row r="5130" spans="1:35" s="10" customFormat="1" ht="18.95" customHeight="1" x14ac:dyDescent="0.25">
      <c r="A5130" s="8"/>
      <c r="B5130" s="8"/>
      <c r="C5130" s="8"/>
      <c r="D5130" s="9"/>
      <c r="E5130" s="8"/>
      <c r="F5130" s="8"/>
      <c r="G5130" s="9"/>
      <c r="H5130" s="8"/>
      <c r="I5130" s="8"/>
      <c r="J5130" s="9"/>
      <c r="K5130" s="8"/>
      <c r="L5130" s="8"/>
      <c r="M5130" s="9"/>
      <c r="N5130" s="8"/>
      <c r="O5130" s="8"/>
      <c r="P5130" s="9"/>
      <c r="Q5130" s="8"/>
      <c r="R5130" s="8"/>
      <c r="S5130" s="9"/>
      <c r="T5130" s="8"/>
      <c r="U5130" s="8"/>
      <c r="V5130" s="9"/>
      <c r="W5130" s="8"/>
      <c r="X5130" s="8"/>
      <c r="Y5130" s="9"/>
      <c r="Z5130" s="8"/>
      <c r="AA5130" s="8"/>
      <c r="AB5130" s="9"/>
      <c r="AD5130" s="8"/>
      <c r="AE5130" s="9"/>
      <c r="AF5130" s="8"/>
      <c r="AG5130" s="8"/>
      <c r="AH5130" s="3"/>
      <c r="AI5130" s="8"/>
    </row>
    <row r="5131" spans="1:35" s="10" customFormat="1" ht="18.95" customHeight="1" x14ac:dyDescent="0.25">
      <c r="A5131" s="8"/>
      <c r="B5131" s="8"/>
      <c r="C5131" s="8"/>
      <c r="D5131" s="9"/>
      <c r="E5131" s="8"/>
      <c r="F5131" s="8"/>
      <c r="G5131" s="9"/>
      <c r="H5131" s="8"/>
      <c r="I5131" s="8"/>
      <c r="J5131" s="9"/>
      <c r="K5131" s="8"/>
      <c r="L5131" s="8"/>
      <c r="M5131" s="9"/>
      <c r="N5131" s="8"/>
      <c r="O5131" s="8"/>
      <c r="P5131" s="9"/>
      <c r="Q5131" s="8"/>
      <c r="R5131" s="8"/>
      <c r="S5131" s="9"/>
      <c r="T5131" s="8"/>
      <c r="U5131" s="8"/>
      <c r="V5131" s="9"/>
      <c r="W5131" s="8"/>
      <c r="X5131" s="8"/>
      <c r="Y5131" s="9"/>
      <c r="Z5131" s="8"/>
      <c r="AA5131" s="8"/>
      <c r="AB5131" s="9"/>
      <c r="AD5131" s="8"/>
      <c r="AE5131" s="9"/>
      <c r="AF5131" s="8"/>
      <c r="AG5131" s="8"/>
      <c r="AH5131" s="3"/>
      <c r="AI5131" s="8"/>
    </row>
    <row r="5132" spans="1:35" s="10" customFormat="1" ht="18.95" customHeight="1" x14ac:dyDescent="0.25">
      <c r="A5132" s="8"/>
      <c r="B5132" s="8"/>
      <c r="C5132" s="8"/>
      <c r="D5132" s="9"/>
      <c r="E5132" s="8"/>
      <c r="F5132" s="8"/>
      <c r="G5132" s="9"/>
      <c r="H5132" s="8"/>
      <c r="I5132" s="8"/>
      <c r="J5132" s="9"/>
      <c r="K5132" s="8"/>
      <c r="L5132" s="8"/>
      <c r="M5132" s="9"/>
      <c r="N5132" s="8"/>
      <c r="O5132" s="8"/>
      <c r="P5132" s="9"/>
      <c r="Q5132" s="8"/>
      <c r="R5132" s="8"/>
      <c r="S5132" s="9"/>
      <c r="T5132" s="8"/>
      <c r="U5132" s="8"/>
      <c r="V5132" s="9"/>
      <c r="W5132" s="8"/>
      <c r="X5132" s="8"/>
      <c r="Y5132" s="9"/>
      <c r="Z5132" s="8"/>
      <c r="AA5132" s="8"/>
      <c r="AB5132" s="9"/>
      <c r="AD5132" s="8"/>
      <c r="AE5132" s="9"/>
      <c r="AF5132" s="8"/>
      <c r="AG5132" s="8"/>
      <c r="AH5132" s="3"/>
      <c r="AI5132" s="8"/>
    </row>
    <row r="5133" spans="1:35" s="10" customFormat="1" ht="18.95" customHeight="1" x14ac:dyDescent="0.25">
      <c r="A5133" s="8"/>
      <c r="B5133" s="8"/>
      <c r="C5133" s="8"/>
      <c r="D5133" s="9"/>
      <c r="E5133" s="8"/>
      <c r="F5133" s="8"/>
      <c r="G5133" s="9"/>
      <c r="H5133" s="8"/>
      <c r="I5133" s="8"/>
      <c r="J5133" s="9"/>
      <c r="K5133" s="8"/>
      <c r="L5133" s="8"/>
      <c r="M5133" s="9"/>
      <c r="N5133" s="8"/>
      <c r="O5133" s="8"/>
      <c r="P5133" s="9"/>
      <c r="Q5133" s="8"/>
      <c r="R5133" s="8"/>
      <c r="S5133" s="9"/>
      <c r="T5133" s="8"/>
      <c r="U5133" s="8"/>
      <c r="V5133" s="9"/>
      <c r="W5133" s="8"/>
      <c r="X5133" s="8"/>
      <c r="Y5133" s="9"/>
      <c r="Z5133" s="8"/>
      <c r="AA5133" s="8"/>
      <c r="AB5133" s="9"/>
      <c r="AD5133" s="8"/>
      <c r="AE5133" s="9"/>
      <c r="AF5133" s="8"/>
      <c r="AG5133" s="8"/>
      <c r="AH5133" s="3"/>
      <c r="AI5133" s="8"/>
    </row>
    <row r="5134" spans="1:35" s="10" customFormat="1" ht="18.95" customHeight="1" x14ac:dyDescent="0.25">
      <c r="A5134" s="8"/>
      <c r="B5134" s="8"/>
      <c r="C5134" s="8"/>
      <c r="D5134" s="9"/>
      <c r="E5134" s="8"/>
      <c r="F5134" s="8"/>
      <c r="G5134" s="9"/>
      <c r="H5134" s="8"/>
      <c r="I5134" s="8"/>
      <c r="J5134" s="9"/>
      <c r="K5134" s="8"/>
      <c r="L5134" s="8"/>
      <c r="M5134" s="9"/>
      <c r="N5134" s="8"/>
      <c r="O5134" s="8"/>
      <c r="P5134" s="9"/>
      <c r="Q5134" s="8"/>
      <c r="R5134" s="8"/>
      <c r="S5134" s="9"/>
      <c r="T5134" s="8"/>
      <c r="U5134" s="8"/>
      <c r="V5134" s="9"/>
      <c r="W5134" s="8"/>
      <c r="X5134" s="8"/>
      <c r="Y5134" s="9"/>
      <c r="Z5134" s="8"/>
      <c r="AA5134" s="8"/>
      <c r="AB5134" s="9"/>
      <c r="AD5134" s="8"/>
      <c r="AE5134" s="9"/>
      <c r="AF5134" s="8"/>
      <c r="AG5134" s="8"/>
      <c r="AH5134" s="3"/>
      <c r="AI5134" s="8"/>
    </row>
    <row r="5135" spans="1:35" s="10" customFormat="1" ht="18.95" customHeight="1" x14ac:dyDescent="0.25">
      <c r="A5135" s="8"/>
      <c r="B5135" s="8"/>
      <c r="C5135" s="8"/>
      <c r="D5135" s="9"/>
      <c r="E5135" s="8"/>
      <c r="F5135" s="8"/>
      <c r="G5135" s="9"/>
      <c r="H5135" s="8"/>
      <c r="I5135" s="8"/>
      <c r="J5135" s="9"/>
      <c r="K5135" s="8"/>
      <c r="L5135" s="8"/>
      <c r="M5135" s="9"/>
      <c r="N5135" s="8"/>
      <c r="O5135" s="8"/>
      <c r="P5135" s="9"/>
      <c r="Q5135" s="8"/>
      <c r="R5135" s="8"/>
      <c r="S5135" s="9"/>
      <c r="T5135" s="8"/>
      <c r="U5135" s="8"/>
      <c r="V5135" s="9"/>
      <c r="W5135" s="8"/>
      <c r="X5135" s="8"/>
      <c r="Y5135" s="9"/>
      <c r="Z5135" s="8"/>
      <c r="AA5135" s="8"/>
      <c r="AB5135" s="9"/>
      <c r="AD5135" s="8"/>
      <c r="AE5135" s="9"/>
      <c r="AF5135" s="8"/>
      <c r="AG5135" s="8"/>
      <c r="AH5135" s="3"/>
      <c r="AI5135" s="8"/>
    </row>
    <row r="5136" spans="1:35" s="10" customFormat="1" ht="18.95" customHeight="1" x14ac:dyDescent="0.25">
      <c r="A5136" s="8"/>
      <c r="B5136" s="8"/>
      <c r="C5136" s="8"/>
      <c r="D5136" s="9"/>
      <c r="E5136" s="8"/>
      <c r="F5136" s="8"/>
      <c r="G5136" s="9"/>
      <c r="H5136" s="8"/>
      <c r="I5136" s="8"/>
      <c r="J5136" s="9"/>
      <c r="K5136" s="8"/>
      <c r="L5136" s="8"/>
      <c r="M5136" s="9"/>
      <c r="N5136" s="8"/>
      <c r="O5136" s="8"/>
      <c r="P5136" s="9"/>
      <c r="Q5136" s="8"/>
      <c r="R5136" s="8"/>
      <c r="S5136" s="9"/>
      <c r="T5136" s="8"/>
      <c r="U5136" s="8"/>
      <c r="V5136" s="9"/>
      <c r="W5136" s="8"/>
      <c r="X5136" s="8"/>
      <c r="Y5136" s="9"/>
      <c r="Z5136" s="8"/>
      <c r="AA5136" s="8"/>
      <c r="AB5136" s="9"/>
      <c r="AD5136" s="8"/>
      <c r="AE5136" s="9"/>
      <c r="AF5136" s="8"/>
      <c r="AG5136" s="8"/>
      <c r="AH5136" s="3"/>
      <c r="AI5136" s="8"/>
    </row>
    <row r="5137" spans="1:35" s="10" customFormat="1" ht="18.95" customHeight="1" x14ac:dyDescent="0.25">
      <c r="A5137" s="8"/>
      <c r="B5137" s="8"/>
      <c r="C5137" s="8"/>
      <c r="D5137" s="9"/>
      <c r="E5137" s="8"/>
      <c r="F5137" s="8"/>
      <c r="G5137" s="9"/>
      <c r="H5137" s="8"/>
      <c r="I5137" s="8"/>
      <c r="J5137" s="9"/>
      <c r="K5137" s="8"/>
      <c r="L5137" s="8"/>
      <c r="M5137" s="9"/>
      <c r="N5137" s="8"/>
      <c r="O5137" s="8"/>
      <c r="P5137" s="9"/>
      <c r="Q5137" s="8"/>
      <c r="R5137" s="8"/>
      <c r="S5137" s="9"/>
      <c r="T5137" s="8"/>
      <c r="U5137" s="8"/>
      <c r="V5137" s="9"/>
      <c r="W5137" s="8"/>
      <c r="X5137" s="8"/>
      <c r="Y5137" s="9"/>
      <c r="Z5137" s="8"/>
      <c r="AA5137" s="8"/>
      <c r="AB5137" s="9"/>
      <c r="AD5137" s="8"/>
      <c r="AE5137" s="9"/>
      <c r="AF5137" s="8"/>
      <c r="AG5137" s="8"/>
      <c r="AH5137" s="3"/>
      <c r="AI5137" s="8"/>
    </row>
    <row r="5138" spans="1:35" s="10" customFormat="1" ht="18.95" customHeight="1" x14ac:dyDescent="0.25">
      <c r="A5138" s="8"/>
      <c r="B5138" s="8"/>
      <c r="C5138" s="8"/>
      <c r="D5138" s="9"/>
      <c r="E5138" s="8"/>
      <c r="F5138" s="8"/>
      <c r="G5138" s="9"/>
      <c r="H5138" s="8"/>
      <c r="I5138" s="8"/>
      <c r="J5138" s="9"/>
      <c r="K5138" s="8"/>
      <c r="L5138" s="8"/>
      <c r="M5138" s="9"/>
      <c r="N5138" s="8"/>
      <c r="O5138" s="8"/>
      <c r="P5138" s="9"/>
      <c r="Q5138" s="8"/>
      <c r="R5138" s="8"/>
      <c r="S5138" s="9"/>
      <c r="T5138" s="8"/>
      <c r="U5138" s="8"/>
      <c r="V5138" s="9"/>
      <c r="W5138" s="8"/>
      <c r="X5138" s="8"/>
      <c r="Y5138" s="9"/>
      <c r="Z5138" s="8"/>
      <c r="AA5138" s="8"/>
      <c r="AB5138" s="9"/>
      <c r="AD5138" s="8"/>
      <c r="AE5138" s="9"/>
      <c r="AF5138" s="8"/>
      <c r="AG5138" s="8"/>
      <c r="AH5138" s="3"/>
      <c r="AI5138" s="8"/>
    </row>
    <row r="5139" spans="1:35" s="10" customFormat="1" ht="18.95" customHeight="1" x14ac:dyDescent="0.25">
      <c r="A5139" s="8"/>
      <c r="B5139" s="8"/>
      <c r="C5139" s="8"/>
      <c r="D5139" s="9"/>
      <c r="E5139" s="8"/>
      <c r="F5139" s="8"/>
      <c r="G5139" s="9"/>
      <c r="H5139" s="8"/>
      <c r="I5139" s="8"/>
      <c r="J5139" s="9"/>
      <c r="K5139" s="8"/>
      <c r="L5139" s="8"/>
      <c r="M5139" s="9"/>
      <c r="N5139" s="8"/>
      <c r="O5139" s="8"/>
      <c r="P5139" s="9"/>
      <c r="Q5139" s="8"/>
      <c r="R5139" s="8"/>
      <c r="S5139" s="9"/>
      <c r="T5139" s="8"/>
      <c r="U5139" s="8"/>
      <c r="V5139" s="9"/>
      <c r="W5139" s="8"/>
      <c r="X5139" s="8"/>
      <c r="Y5139" s="9"/>
      <c r="Z5139" s="8"/>
      <c r="AA5139" s="8"/>
      <c r="AB5139" s="9"/>
      <c r="AD5139" s="8"/>
      <c r="AE5139" s="9"/>
      <c r="AF5139" s="8"/>
      <c r="AG5139" s="8"/>
      <c r="AH5139" s="3"/>
      <c r="AI5139" s="8"/>
    </row>
    <row r="5140" spans="1:35" s="10" customFormat="1" ht="18.95" customHeight="1" x14ac:dyDescent="0.25">
      <c r="A5140" s="8"/>
      <c r="B5140" s="8"/>
      <c r="C5140" s="8"/>
      <c r="D5140" s="9"/>
      <c r="E5140" s="8"/>
      <c r="F5140" s="8"/>
      <c r="G5140" s="9"/>
      <c r="H5140" s="8"/>
      <c r="I5140" s="8"/>
      <c r="J5140" s="9"/>
      <c r="K5140" s="8"/>
      <c r="L5140" s="8"/>
      <c r="M5140" s="9"/>
      <c r="N5140" s="8"/>
      <c r="O5140" s="8"/>
      <c r="P5140" s="9"/>
      <c r="Q5140" s="8"/>
      <c r="R5140" s="8"/>
      <c r="S5140" s="9"/>
      <c r="T5140" s="8"/>
      <c r="U5140" s="8"/>
      <c r="V5140" s="9"/>
      <c r="W5140" s="8"/>
      <c r="X5140" s="8"/>
      <c r="Y5140" s="9"/>
      <c r="Z5140" s="8"/>
      <c r="AA5140" s="8"/>
      <c r="AB5140" s="9"/>
      <c r="AD5140" s="8"/>
      <c r="AE5140" s="9"/>
      <c r="AF5140" s="8"/>
      <c r="AG5140" s="8"/>
      <c r="AH5140" s="3"/>
      <c r="AI5140" s="8"/>
    </row>
    <row r="5141" spans="1:35" s="10" customFormat="1" ht="18.95" customHeight="1" x14ac:dyDescent="0.25">
      <c r="A5141" s="8"/>
      <c r="B5141" s="8"/>
      <c r="C5141" s="8"/>
      <c r="D5141" s="9"/>
      <c r="E5141" s="8"/>
      <c r="F5141" s="8"/>
      <c r="G5141" s="9"/>
      <c r="H5141" s="8"/>
      <c r="I5141" s="8"/>
      <c r="J5141" s="9"/>
      <c r="K5141" s="8"/>
      <c r="L5141" s="8"/>
      <c r="M5141" s="9"/>
      <c r="N5141" s="8"/>
      <c r="O5141" s="8"/>
      <c r="P5141" s="9"/>
      <c r="Q5141" s="8"/>
      <c r="R5141" s="8"/>
      <c r="S5141" s="9"/>
      <c r="T5141" s="8"/>
      <c r="U5141" s="8"/>
      <c r="V5141" s="9"/>
      <c r="W5141" s="8"/>
      <c r="X5141" s="8"/>
      <c r="Y5141" s="9"/>
      <c r="Z5141" s="8"/>
      <c r="AA5141" s="8"/>
      <c r="AB5141" s="9"/>
      <c r="AD5141" s="8"/>
      <c r="AE5141" s="9"/>
      <c r="AF5141" s="8"/>
      <c r="AG5141" s="8"/>
      <c r="AH5141" s="3"/>
      <c r="AI5141" s="8"/>
    </row>
    <row r="5142" spans="1:35" s="10" customFormat="1" ht="18.95" customHeight="1" x14ac:dyDescent="0.25">
      <c r="A5142" s="8"/>
      <c r="B5142" s="8"/>
      <c r="C5142" s="8"/>
      <c r="D5142" s="9"/>
      <c r="E5142" s="8"/>
      <c r="F5142" s="8"/>
      <c r="G5142" s="9"/>
      <c r="H5142" s="8"/>
      <c r="I5142" s="8"/>
      <c r="J5142" s="9"/>
      <c r="K5142" s="8"/>
      <c r="L5142" s="8"/>
      <c r="M5142" s="9"/>
      <c r="N5142" s="8"/>
      <c r="O5142" s="8"/>
      <c r="P5142" s="9"/>
      <c r="Q5142" s="8"/>
      <c r="R5142" s="8"/>
      <c r="S5142" s="9"/>
      <c r="T5142" s="8"/>
      <c r="U5142" s="8"/>
      <c r="V5142" s="9"/>
      <c r="W5142" s="8"/>
      <c r="X5142" s="8"/>
      <c r="Y5142" s="9"/>
      <c r="Z5142" s="8"/>
      <c r="AA5142" s="8"/>
      <c r="AB5142" s="9"/>
      <c r="AD5142" s="8"/>
      <c r="AE5142" s="9"/>
      <c r="AF5142" s="8"/>
      <c r="AG5142" s="8"/>
      <c r="AH5142" s="3"/>
      <c r="AI5142" s="8"/>
    </row>
    <row r="5143" spans="1:35" s="10" customFormat="1" ht="18.95" customHeight="1" x14ac:dyDescent="0.25">
      <c r="A5143" s="8"/>
      <c r="B5143" s="8"/>
      <c r="C5143" s="8"/>
      <c r="D5143" s="9"/>
      <c r="E5143" s="8"/>
      <c r="F5143" s="8"/>
      <c r="G5143" s="9"/>
      <c r="H5143" s="8"/>
      <c r="I5143" s="8"/>
      <c r="J5143" s="9"/>
      <c r="K5143" s="8"/>
      <c r="L5143" s="8"/>
      <c r="M5143" s="9"/>
      <c r="N5143" s="8"/>
      <c r="O5143" s="8"/>
      <c r="P5143" s="9"/>
      <c r="Q5143" s="8"/>
      <c r="R5143" s="8"/>
      <c r="S5143" s="9"/>
      <c r="T5143" s="8"/>
      <c r="U5143" s="8"/>
      <c r="V5143" s="9"/>
      <c r="W5143" s="8"/>
      <c r="X5143" s="8"/>
      <c r="Y5143" s="9"/>
      <c r="Z5143" s="8"/>
      <c r="AA5143" s="8"/>
      <c r="AB5143" s="9"/>
      <c r="AD5143" s="8"/>
      <c r="AE5143" s="9"/>
      <c r="AF5143" s="8"/>
      <c r="AG5143" s="8"/>
      <c r="AH5143" s="3"/>
      <c r="AI5143" s="8"/>
    </row>
    <row r="5144" spans="1:35" s="10" customFormat="1" ht="18.95" customHeight="1" x14ac:dyDescent="0.25">
      <c r="A5144" s="8"/>
      <c r="B5144" s="8"/>
      <c r="C5144" s="8"/>
      <c r="D5144" s="9"/>
      <c r="E5144" s="8"/>
      <c r="F5144" s="8"/>
      <c r="G5144" s="9"/>
      <c r="H5144" s="8"/>
      <c r="I5144" s="8"/>
      <c r="J5144" s="9"/>
      <c r="K5144" s="8"/>
      <c r="L5144" s="8"/>
      <c r="M5144" s="9"/>
      <c r="N5144" s="8"/>
      <c r="O5144" s="8"/>
      <c r="P5144" s="9"/>
      <c r="Q5144" s="8"/>
      <c r="R5144" s="8"/>
      <c r="S5144" s="9"/>
      <c r="T5144" s="8"/>
      <c r="U5144" s="8"/>
      <c r="V5144" s="9"/>
      <c r="W5144" s="8"/>
      <c r="X5144" s="8"/>
      <c r="Y5144" s="9"/>
      <c r="Z5144" s="8"/>
      <c r="AA5144" s="8"/>
      <c r="AB5144" s="9"/>
      <c r="AD5144" s="8"/>
      <c r="AE5144" s="9"/>
      <c r="AF5144" s="8"/>
      <c r="AG5144" s="8"/>
      <c r="AH5144" s="3"/>
      <c r="AI5144" s="8"/>
    </row>
    <row r="5145" spans="1:35" s="10" customFormat="1" ht="18.95" customHeight="1" x14ac:dyDescent="0.25">
      <c r="A5145" s="8"/>
      <c r="B5145" s="8"/>
      <c r="C5145" s="8"/>
      <c r="D5145" s="9"/>
      <c r="E5145" s="8"/>
      <c r="F5145" s="8"/>
      <c r="G5145" s="9"/>
      <c r="H5145" s="8"/>
      <c r="I5145" s="8"/>
      <c r="J5145" s="9"/>
      <c r="K5145" s="8"/>
      <c r="L5145" s="8"/>
      <c r="M5145" s="9"/>
      <c r="N5145" s="8"/>
      <c r="O5145" s="8"/>
      <c r="P5145" s="9"/>
      <c r="Q5145" s="8"/>
      <c r="R5145" s="8"/>
      <c r="S5145" s="9"/>
      <c r="T5145" s="8"/>
      <c r="U5145" s="8"/>
      <c r="V5145" s="9"/>
      <c r="W5145" s="8"/>
      <c r="X5145" s="8"/>
      <c r="Y5145" s="9"/>
      <c r="Z5145" s="8"/>
      <c r="AA5145" s="8"/>
      <c r="AB5145" s="9"/>
      <c r="AD5145" s="8"/>
      <c r="AE5145" s="9"/>
      <c r="AF5145" s="8"/>
      <c r="AG5145" s="8"/>
      <c r="AH5145" s="3"/>
      <c r="AI5145" s="8"/>
    </row>
    <row r="5146" spans="1:35" s="10" customFormat="1" ht="18.95" customHeight="1" x14ac:dyDescent="0.25">
      <c r="A5146" s="8"/>
      <c r="B5146" s="8"/>
      <c r="C5146" s="8"/>
      <c r="D5146" s="9"/>
      <c r="E5146" s="8"/>
      <c r="F5146" s="8"/>
      <c r="G5146" s="9"/>
      <c r="H5146" s="8"/>
      <c r="I5146" s="8"/>
      <c r="J5146" s="9"/>
      <c r="K5146" s="8"/>
      <c r="L5146" s="8"/>
      <c r="M5146" s="9"/>
      <c r="N5146" s="8"/>
      <c r="O5146" s="8"/>
      <c r="P5146" s="9"/>
      <c r="Q5146" s="8"/>
      <c r="R5146" s="8"/>
      <c r="S5146" s="9"/>
      <c r="T5146" s="8"/>
      <c r="U5146" s="8"/>
      <c r="V5146" s="9"/>
      <c r="W5146" s="8"/>
      <c r="X5146" s="8"/>
      <c r="Y5146" s="9"/>
      <c r="Z5146" s="8"/>
      <c r="AA5146" s="8"/>
      <c r="AB5146" s="9"/>
      <c r="AD5146" s="8"/>
      <c r="AE5146" s="9"/>
      <c r="AF5146" s="8"/>
      <c r="AG5146" s="8"/>
      <c r="AH5146" s="3"/>
      <c r="AI5146" s="8"/>
    </row>
    <row r="5147" spans="1:35" s="10" customFormat="1" ht="18.95" customHeight="1" x14ac:dyDescent="0.25">
      <c r="A5147" s="8"/>
      <c r="B5147" s="8"/>
      <c r="C5147" s="8"/>
      <c r="D5147" s="9"/>
      <c r="E5147" s="8"/>
      <c r="F5147" s="8"/>
      <c r="G5147" s="9"/>
      <c r="H5147" s="8"/>
      <c r="I5147" s="8"/>
      <c r="J5147" s="9"/>
      <c r="K5147" s="8"/>
      <c r="L5147" s="8"/>
      <c r="M5147" s="9"/>
      <c r="N5147" s="8"/>
      <c r="O5147" s="8"/>
      <c r="P5147" s="9"/>
      <c r="Q5147" s="8"/>
      <c r="R5147" s="8"/>
      <c r="S5147" s="9"/>
      <c r="T5147" s="8"/>
      <c r="U5147" s="8"/>
      <c r="V5147" s="9"/>
      <c r="W5147" s="8"/>
      <c r="X5147" s="8"/>
      <c r="Y5147" s="9"/>
      <c r="Z5147" s="8"/>
      <c r="AA5147" s="8"/>
      <c r="AB5147" s="9"/>
      <c r="AD5147" s="8"/>
      <c r="AE5147" s="9"/>
      <c r="AF5147" s="8"/>
      <c r="AG5147" s="8"/>
      <c r="AH5147" s="3"/>
      <c r="AI5147" s="8"/>
    </row>
    <row r="5148" spans="1:35" s="10" customFormat="1" ht="18.95" customHeight="1" x14ac:dyDescent="0.25">
      <c r="A5148" s="8"/>
      <c r="B5148" s="8"/>
      <c r="C5148" s="8"/>
      <c r="D5148" s="9"/>
      <c r="E5148" s="8"/>
      <c r="F5148" s="8"/>
      <c r="G5148" s="9"/>
      <c r="H5148" s="8"/>
      <c r="I5148" s="8"/>
      <c r="J5148" s="9"/>
      <c r="K5148" s="8"/>
      <c r="L5148" s="8"/>
      <c r="M5148" s="9"/>
      <c r="N5148" s="8"/>
      <c r="O5148" s="8"/>
      <c r="P5148" s="9"/>
      <c r="Q5148" s="8"/>
      <c r="R5148" s="8"/>
      <c r="S5148" s="9"/>
      <c r="T5148" s="8"/>
      <c r="U5148" s="8"/>
      <c r="V5148" s="9"/>
      <c r="W5148" s="8"/>
      <c r="X5148" s="8"/>
      <c r="Y5148" s="9"/>
      <c r="Z5148" s="8"/>
      <c r="AA5148" s="8"/>
      <c r="AB5148" s="9"/>
      <c r="AD5148" s="8"/>
      <c r="AE5148" s="9"/>
      <c r="AF5148" s="8"/>
      <c r="AG5148" s="8"/>
      <c r="AH5148" s="3"/>
      <c r="AI5148" s="8"/>
    </row>
    <row r="5149" spans="1:35" s="10" customFormat="1" ht="18.95" customHeight="1" x14ac:dyDescent="0.25">
      <c r="A5149" s="8"/>
      <c r="B5149" s="8"/>
      <c r="C5149" s="8"/>
      <c r="D5149" s="9"/>
      <c r="E5149" s="8"/>
      <c r="F5149" s="8"/>
      <c r="G5149" s="9"/>
      <c r="H5149" s="8"/>
      <c r="I5149" s="8"/>
      <c r="J5149" s="9"/>
      <c r="K5149" s="8"/>
      <c r="L5149" s="8"/>
      <c r="M5149" s="9"/>
      <c r="N5149" s="8"/>
      <c r="O5149" s="8"/>
      <c r="P5149" s="9"/>
      <c r="Q5149" s="8"/>
      <c r="R5149" s="8"/>
      <c r="S5149" s="9"/>
      <c r="T5149" s="8"/>
      <c r="U5149" s="8"/>
      <c r="V5149" s="9"/>
      <c r="W5149" s="8"/>
      <c r="X5149" s="8"/>
      <c r="Y5149" s="9"/>
      <c r="Z5149" s="8"/>
      <c r="AA5149" s="8"/>
      <c r="AB5149" s="9"/>
      <c r="AD5149" s="8"/>
      <c r="AE5149" s="9"/>
      <c r="AF5149" s="8"/>
      <c r="AG5149" s="8"/>
      <c r="AH5149" s="3"/>
      <c r="AI5149" s="8"/>
    </row>
    <row r="5150" spans="1:35" s="10" customFormat="1" ht="18.95" customHeight="1" x14ac:dyDescent="0.25">
      <c r="A5150" s="8"/>
      <c r="B5150" s="8"/>
      <c r="C5150" s="8"/>
      <c r="D5150" s="9"/>
      <c r="E5150" s="8"/>
      <c r="F5150" s="8"/>
      <c r="G5150" s="9"/>
      <c r="H5150" s="8"/>
      <c r="I5150" s="8"/>
      <c r="J5150" s="9"/>
      <c r="K5150" s="8"/>
      <c r="L5150" s="8"/>
      <c r="M5150" s="9"/>
      <c r="N5150" s="8"/>
      <c r="O5150" s="8"/>
      <c r="P5150" s="9"/>
      <c r="Q5150" s="8"/>
      <c r="R5150" s="8"/>
      <c r="S5150" s="9"/>
      <c r="T5150" s="8"/>
      <c r="U5150" s="8"/>
      <c r="V5150" s="9"/>
      <c r="W5150" s="8"/>
      <c r="X5150" s="8"/>
      <c r="Y5150" s="9"/>
      <c r="Z5150" s="8"/>
      <c r="AA5150" s="8"/>
      <c r="AB5150" s="9"/>
      <c r="AD5150" s="8"/>
      <c r="AE5150" s="9"/>
      <c r="AF5150" s="8"/>
      <c r="AG5150" s="8"/>
      <c r="AH5150" s="3"/>
      <c r="AI5150" s="8"/>
    </row>
    <row r="5151" spans="1:35" s="10" customFormat="1" ht="18.95" customHeight="1" x14ac:dyDescent="0.25">
      <c r="A5151" s="8"/>
      <c r="B5151" s="8"/>
      <c r="C5151" s="8"/>
      <c r="D5151" s="9"/>
      <c r="E5151" s="8"/>
      <c r="F5151" s="8"/>
      <c r="G5151" s="9"/>
      <c r="H5151" s="8"/>
      <c r="I5151" s="8"/>
      <c r="J5151" s="9"/>
      <c r="K5151" s="8"/>
      <c r="L5151" s="8"/>
      <c r="M5151" s="9"/>
      <c r="N5151" s="8"/>
      <c r="O5151" s="8"/>
      <c r="P5151" s="9"/>
      <c r="Q5151" s="8"/>
      <c r="R5151" s="8"/>
      <c r="S5151" s="9"/>
      <c r="T5151" s="8"/>
      <c r="U5151" s="8"/>
      <c r="V5151" s="9"/>
      <c r="W5151" s="8"/>
      <c r="X5151" s="8"/>
      <c r="Y5151" s="9"/>
      <c r="Z5151" s="8"/>
      <c r="AA5151" s="8"/>
      <c r="AB5151" s="9"/>
      <c r="AD5151" s="8"/>
      <c r="AE5151" s="9"/>
      <c r="AF5151" s="8"/>
      <c r="AG5151" s="8"/>
      <c r="AH5151" s="3"/>
      <c r="AI5151" s="8"/>
    </row>
    <row r="5152" spans="1:35" s="10" customFormat="1" ht="18.95" customHeight="1" x14ac:dyDescent="0.25">
      <c r="A5152" s="8"/>
      <c r="B5152" s="8"/>
      <c r="C5152" s="8"/>
      <c r="D5152" s="9"/>
      <c r="E5152" s="8"/>
      <c r="F5152" s="8"/>
      <c r="G5152" s="9"/>
      <c r="H5152" s="8"/>
      <c r="I5152" s="8"/>
      <c r="J5152" s="9"/>
      <c r="K5152" s="8"/>
      <c r="L5152" s="8"/>
      <c r="M5152" s="9"/>
      <c r="N5152" s="8"/>
      <c r="O5152" s="8"/>
      <c r="P5152" s="9"/>
      <c r="Q5152" s="8"/>
      <c r="R5152" s="8"/>
      <c r="S5152" s="9"/>
      <c r="T5152" s="8"/>
      <c r="U5152" s="8"/>
      <c r="V5152" s="9"/>
      <c r="W5152" s="8"/>
      <c r="X5152" s="8"/>
      <c r="Y5152" s="9"/>
      <c r="Z5152" s="8"/>
      <c r="AA5152" s="8"/>
      <c r="AB5152" s="9"/>
      <c r="AD5152" s="8"/>
      <c r="AE5152" s="9"/>
      <c r="AF5152" s="8"/>
      <c r="AG5152" s="8"/>
      <c r="AH5152" s="3"/>
      <c r="AI5152" s="8"/>
    </row>
    <row r="5153" spans="1:35" s="10" customFormat="1" ht="18.95" customHeight="1" x14ac:dyDescent="0.25">
      <c r="A5153" s="8"/>
      <c r="B5153" s="8"/>
      <c r="C5153" s="8"/>
      <c r="D5153" s="9"/>
      <c r="E5153" s="8"/>
      <c r="F5153" s="8"/>
      <c r="G5153" s="9"/>
      <c r="H5153" s="8"/>
      <c r="I5153" s="8"/>
      <c r="J5153" s="9"/>
      <c r="K5153" s="8"/>
      <c r="L5153" s="8"/>
      <c r="M5153" s="9"/>
      <c r="N5153" s="8"/>
      <c r="O5153" s="8"/>
      <c r="P5153" s="9"/>
      <c r="Q5153" s="8"/>
      <c r="R5153" s="8"/>
      <c r="S5153" s="9"/>
      <c r="T5153" s="8"/>
      <c r="U5153" s="8"/>
      <c r="V5153" s="9"/>
      <c r="W5153" s="8"/>
      <c r="X5153" s="8"/>
      <c r="Y5153" s="9"/>
      <c r="Z5153" s="8"/>
      <c r="AA5153" s="8"/>
      <c r="AB5153" s="9"/>
      <c r="AD5153" s="8"/>
      <c r="AE5153" s="9"/>
      <c r="AF5153" s="8"/>
      <c r="AG5153" s="8"/>
      <c r="AH5153" s="3"/>
      <c r="AI5153" s="8"/>
    </row>
    <row r="5154" spans="1:35" s="10" customFormat="1" ht="18.95" customHeight="1" x14ac:dyDescent="0.25">
      <c r="A5154" s="8"/>
      <c r="B5154" s="8"/>
      <c r="C5154" s="8"/>
      <c r="D5154" s="9"/>
      <c r="E5154" s="8"/>
      <c r="F5154" s="8"/>
      <c r="G5154" s="9"/>
      <c r="H5154" s="8"/>
      <c r="I5154" s="8"/>
      <c r="J5154" s="9"/>
      <c r="K5154" s="8"/>
      <c r="L5154" s="8"/>
      <c r="M5154" s="9"/>
      <c r="N5154" s="8"/>
      <c r="O5154" s="8"/>
      <c r="P5154" s="9"/>
      <c r="Q5154" s="8"/>
      <c r="R5154" s="8"/>
      <c r="S5154" s="9"/>
      <c r="T5154" s="8"/>
      <c r="U5154" s="8"/>
      <c r="V5154" s="9"/>
      <c r="W5154" s="8"/>
      <c r="X5154" s="8"/>
      <c r="Y5154" s="9"/>
      <c r="Z5154" s="8"/>
      <c r="AA5154" s="8"/>
      <c r="AB5154" s="9"/>
      <c r="AD5154" s="8"/>
      <c r="AE5154" s="9"/>
      <c r="AF5154" s="8"/>
      <c r="AG5154" s="8"/>
      <c r="AH5154" s="3"/>
      <c r="AI5154" s="8"/>
    </row>
    <row r="5155" spans="1:35" s="10" customFormat="1" ht="18.95" customHeight="1" x14ac:dyDescent="0.25">
      <c r="A5155" s="8"/>
      <c r="B5155" s="8"/>
      <c r="C5155" s="8"/>
      <c r="D5155" s="9"/>
      <c r="E5155" s="8"/>
      <c r="F5155" s="8"/>
      <c r="G5155" s="9"/>
      <c r="H5155" s="8"/>
      <c r="I5155" s="8"/>
      <c r="J5155" s="9"/>
      <c r="K5155" s="8"/>
      <c r="L5155" s="8"/>
      <c r="M5155" s="9"/>
      <c r="N5155" s="8"/>
      <c r="O5155" s="8"/>
      <c r="P5155" s="9"/>
      <c r="Q5155" s="8"/>
      <c r="R5155" s="8"/>
      <c r="S5155" s="9"/>
      <c r="T5155" s="8"/>
      <c r="U5155" s="8"/>
      <c r="V5155" s="9"/>
      <c r="W5155" s="8"/>
      <c r="X5155" s="8"/>
      <c r="Y5155" s="9"/>
      <c r="Z5155" s="8"/>
      <c r="AA5155" s="8"/>
      <c r="AB5155" s="9"/>
      <c r="AD5155" s="8"/>
      <c r="AE5155" s="9"/>
      <c r="AF5155" s="8"/>
      <c r="AG5155" s="8"/>
      <c r="AH5155" s="3"/>
      <c r="AI5155" s="8"/>
    </row>
    <row r="5156" spans="1:35" s="10" customFormat="1" ht="18.95" customHeight="1" x14ac:dyDescent="0.25">
      <c r="A5156" s="8"/>
      <c r="B5156" s="8"/>
      <c r="C5156" s="8"/>
      <c r="D5156" s="9"/>
      <c r="E5156" s="8"/>
      <c r="F5156" s="8"/>
      <c r="G5156" s="9"/>
      <c r="H5156" s="8"/>
      <c r="I5156" s="8"/>
      <c r="J5156" s="9"/>
      <c r="K5156" s="8"/>
      <c r="L5156" s="8"/>
      <c r="M5156" s="9"/>
      <c r="N5156" s="8"/>
      <c r="O5156" s="8"/>
      <c r="P5156" s="9"/>
      <c r="Q5156" s="8"/>
      <c r="R5156" s="8"/>
      <c r="S5156" s="9"/>
      <c r="T5156" s="8"/>
      <c r="U5156" s="8"/>
      <c r="V5156" s="9"/>
      <c r="W5156" s="8"/>
      <c r="X5156" s="8"/>
      <c r="Y5156" s="9"/>
      <c r="Z5156" s="8"/>
      <c r="AA5156" s="8"/>
      <c r="AB5156" s="9"/>
      <c r="AD5156" s="8"/>
      <c r="AE5156" s="9"/>
      <c r="AF5156" s="8"/>
      <c r="AG5156" s="8"/>
      <c r="AH5156" s="3"/>
      <c r="AI5156" s="8"/>
    </row>
    <row r="5157" spans="1:35" s="10" customFormat="1" ht="18.95" customHeight="1" x14ac:dyDescent="0.25">
      <c r="A5157" s="8"/>
      <c r="B5157" s="8"/>
      <c r="C5157" s="8"/>
      <c r="D5157" s="9"/>
      <c r="E5157" s="8"/>
      <c r="F5157" s="8"/>
      <c r="G5157" s="9"/>
      <c r="H5157" s="8"/>
      <c r="I5157" s="8"/>
      <c r="J5157" s="9"/>
      <c r="K5157" s="8"/>
      <c r="L5157" s="8"/>
      <c r="M5157" s="9"/>
      <c r="N5157" s="8"/>
      <c r="O5157" s="8"/>
      <c r="P5157" s="9"/>
      <c r="Q5157" s="8"/>
      <c r="R5157" s="8"/>
      <c r="S5157" s="9"/>
      <c r="T5157" s="8"/>
      <c r="U5157" s="8"/>
      <c r="V5157" s="9"/>
      <c r="W5157" s="8"/>
      <c r="X5157" s="8"/>
      <c r="Y5157" s="9"/>
      <c r="Z5157" s="8"/>
      <c r="AA5157" s="8"/>
      <c r="AB5157" s="9"/>
      <c r="AD5157" s="8"/>
      <c r="AE5157" s="9"/>
      <c r="AF5157" s="8"/>
      <c r="AG5157" s="8"/>
      <c r="AH5157" s="3"/>
      <c r="AI5157" s="8"/>
    </row>
    <row r="5158" spans="1:35" s="10" customFormat="1" ht="18.95" customHeight="1" x14ac:dyDescent="0.25">
      <c r="A5158" s="8"/>
      <c r="B5158" s="8"/>
      <c r="C5158" s="8"/>
      <c r="D5158" s="9"/>
      <c r="E5158" s="8"/>
      <c r="F5158" s="8"/>
      <c r="G5158" s="9"/>
      <c r="H5158" s="8"/>
      <c r="I5158" s="8"/>
      <c r="J5158" s="9"/>
      <c r="K5158" s="8"/>
      <c r="L5158" s="8"/>
      <c r="M5158" s="9"/>
      <c r="N5158" s="8"/>
      <c r="O5158" s="8"/>
      <c r="P5158" s="9"/>
      <c r="Q5158" s="8"/>
      <c r="R5158" s="8"/>
      <c r="S5158" s="9"/>
      <c r="T5158" s="8"/>
      <c r="U5158" s="8"/>
      <c r="V5158" s="9"/>
      <c r="W5158" s="8"/>
      <c r="X5158" s="8"/>
      <c r="Y5158" s="9"/>
      <c r="Z5158" s="8"/>
      <c r="AA5158" s="8"/>
      <c r="AB5158" s="9"/>
      <c r="AD5158" s="8"/>
      <c r="AE5158" s="9"/>
      <c r="AF5158" s="8"/>
      <c r="AG5158" s="8"/>
      <c r="AH5158" s="3"/>
      <c r="AI5158" s="8"/>
    </row>
    <row r="5159" spans="1:35" s="10" customFormat="1" ht="18.95" customHeight="1" x14ac:dyDescent="0.25">
      <c r="A5159" s="8"/>
      <c r="B5159" s="8"/>
      <c r="C5159" s="8"/>
      <c r="D5159" s="9"/>
      <c r="E5159" s="8"/>
      <c r="F5159" s="8"/>
      <c r="G5159" s="9"/>
      <c r="H5159" s="8"/>
      <c r="I5159" s="8"/>
      <c r="J5159" s="9"/>
      <c r="K5159" s="8"/>
      <c r="L5159" s="8"/>
      <c r="M5159" s="9"/>
      <c r="N5159" s="8"/>
      <c r="O5159" s="8"/>
      <c r="P5159" s="9"/>
      <c r="Q5159" s="8"/>
      <c r="R5159" s="8"/>
      <c r="S5159" s="9"/>
      <c r="T5159" s="8"/>
      <c r="U5159" s="8"/>
      <c r="V5159" s="9"/>
      <c r="W5159" s="8"/>
      <c r="X5159" s="8"/>
      <c r="Y5159" s="9"/>
      <c r="Z5159" s="8"/>
      <c r="AA5159" s="8"/>
      <c r="AB5159" s="9"/>
      <c r="AD5159" s="8"/>
      <c r="AE5159" s="9"/>
      <c r="AF5159" s="8"/>
      <c r="AG5159" s="8"/>
      <c r="AH5159" s="3"/>
      <c r="AI5159" s="8"/>
    </row>
    <row r="5160" spans="1:35" s="10" customFormat="1" ht="18.95" customHeight="1" x14ac:dyDescent="0.25">
      <c r="A5160" s="8"/>
      <c r="B5160" s="8"/>
      <c r="C5160" s="8"/>
      <c r="D5160" s="9"/>
      <c r="E5160" s="8"/>
      <c r="F5160" s="8"/>
      <c r="G5160" s="9"/>
      <c r="H5160" s="8"/>
      <c r="I5160" s="8"/>
      <c r="J5160" s="9"/>
      <c r="K5160" s="8"/>
      <c r="L5160" s="8"/>
      <c r="M5160" s="9"/>
      <c r="N5160" s="8"/>
      <c r="O5160" s="8"/>
      <c r="P5160" s="9"/>
      <c r="Q5160" s="8"/>
      <c r="R5160" s="8"/>
      <c r="S5160" s="9"/>
      <c r="T5160" s="8"/>
      <c r="U5160" s="8"/>
      <c r="V5160" s="9"/>
      <c r="W5160" s="8"/>
      <c r="X5160" s="8"/>
      <c r="Y5160" s="9"/>
      <c r="Z5160" s="8"/>
      <c r="AA5160" s="8"/>
      <c r="AB5160" s="9"/>
      <c r="AD5160" s="8"/>
      <c r="AE5160" s="9"/>
      <c r="AF5160" s="8"/>
      <c r="AG5160" s="8"/>
      <c r="AH5160" s="3"/>
      <c r="AI5160" s="8"/>
    </row>
    <row r="5161" spans="1:35" s="10" customFormat="1" ht="18.95" customHeight="1" x14ac:dyDescent="0.25">
      <c r="A5161" s="8"/>
      <c r="B5161" s="8"/>
      <c r="C5161" s="8"/>
      <c r="D5161" s="9"/>
      <c r="E5161" s="8"/>
      <c r="F5161" s="8"/>
      <c r="G5161" s="9"/>
      <c r="H5161" s="8"/>
      <c r="I5161" s="8"/>
      <c r="J5161" s="9"/>
      <c r="K5161" s="8"/>
      <c r="L5161" s="8"/>
      <c r="M5161" s="9"/>
      <c r="N5161" s="8"/>
      <c r="O5161" s="8"/>
      <c r="P5161" s="9"/>
      <c r="Q5161" s="8"/>
      <c r="R5161" s="8"/>
      <c r="S5161" s="9"/>
      <c r="T5161" s="8"/>
      <c r="U5161" s="8"/>
      <c r="V5161" s="9"/>
      <c r="W5161" s="8"/>
      <c r="X5161" s="8"/>
      <c r="Y5161" s="9"/>
      <c r="Z5161" s="8"/>
      <c r="AA5161" s="8"/>
      <c r="AB5161" s="9"/>
      <c r="AD5161" s="8"/>
      <c r="AE5161" s="9"/>
      <c r="AF5161" s="8"/>
      <c r="AG5161" s="8"/>
      <c r="AH5161" s="3"/>
      <c r="AI5161" s="8"/>
    </row>
    <row r="5162" spans="1:35" s="10" customFormat="1" ht="18.95" customHeight="1" x14ac:dyDescent="0.25">
      <c r="A5162" s="8"/>
      <c r="B5162" s="8"/>
      <c r="C5162" s="8"/>
      <c r="D5162" s="9"/>
      <c r="E5162" s="8"/>
      <c r="F5162" s="8"/>
      <c r="G5162" s="9"/>
      <c r="H5162" s="8"/>
      <c r="I5162" s="8"/>
      <c r="J5162" s="9"/>
      <c r="K5162" s="8"/>
      <c r="L5162" s="8"/>
      <c r="M5162" s="9"/>
      <c r="N5162" s="8"/>
      <c r="O5162" s="8"/>
      <c r="P5162" s="9"/>
      <c r="Q5162" s="8"/>
      <c r="R5162" s="8"/>
      <c r="S5162" s="9"/>
      <c r="T5162" s="8"/>
      <c r="U5162" s="8"/>
      <c r="V5162" s="9"/>
      <c r="W5162" s="8"/>
      <c r="X5162" s="8"/>
      <c r="Y5162" s="9"/>
      <c r="Z5162" s="8"/>
      <c r="AA5162" s="8"/>
      <c r="AB5162" s="9"/>
      <c r="AD5162" s="8"/>
      <c r="AE5162" s="9"/>
      <c r="AF5162" s="8"/>
      <c r="AG5162" s="8"/>
      <c r="AH5162" s="3"/>
      <c r="AI5162" s="8"/>
    </row>
    <row r="5163" spans="1:35" s="10" customFormat="1" ht="18.95" customHeight="1" x14ac:dyDescent="0.25">
      <c r="A5163" s="8"/>
      <c r="B5163" s="8"/>
      <c r="C5163" s="8"/>
      <c r="D5163" s="9"/>
      <c r="E5163" s="8"/>
      <c r="F5163" s="8"/>
      <c r="G5163" s="9"/>
      <c r="H5163" s="8"/>
      <c r="I5163" s="8"/>
      <c r="J5163" s="9"/>
      <c r="K5163" s="8"/>
      <c r="L5163" s="8"/>
      <c r="M5163" s="9"/>
      <c r="N5163" s="8"/>
      <c r="O5163" s="8"/>
      <c r="P5163" s="9"/>
      <c r="Q5163" s="8"/>
      <c r="R5163" s="8"/>
      <c r="S5163" s="9"/>
      <c r="T5163" s="8"/>
      <c r="U5163" s="8"/>
      <c r="V5163" s="9"/>
      <c r="W5163" s="8"/>
      <c r="X5163" s="8"/>
      <c r="Y5163" s="9"/>
      <c r="Z5163" s="8"/>
      <c r="AA5163" s="8"/>
      <c r="AB5163" s="9"/>
      <c r="AD5163" s="8"/>
      <c r="AE5163" s="9"/>
      <c r="AF5163" s="8"/>
      <c r="AG5163" s="8"/>
      <c r="AH5163" s="3"/>
      <c r="AI5163" s="8"/>
    </row>
    <row r="5164" spans="1:35" s="10" customFormat="1" ht="18.95" customHeight="1" x14ac:dyDescent="0.25">
      <c r="A5164" s="8"/>
      <c r="B5164" s="8"/>
      <c r="C5164" s="8"/>
      <c r="D5164" s="9"/>
      <c r="E5164" s="8"/>
      <c r="F5164" s="8"/>
      <c r="G5164" s="9"/>
      <c r="H5164" s="8"/>
      <c r="I5164" s="8"/>
      <c r="J5164" s="9"/>
      <c r="K5164" s="8"/>
      <c r="L5164" s="8"/>
      <c r="M5164" s="9"/>
      <c r="N5164" s="8"/>
      <c r="O5164" s="8"/>
      <c r="P5164" s="9"/>
      <c r="Q5164" s="8"/>
      <c r="R5164" s="8"/>
      <c r="S5164" s="9"/>
      <c r="T5164" s="8"/>
      <c r="U5164" s="8"/>
      <c r="V5164" s="9"/>
      <c r="W5164" s="8"/>
      <c r="X5164" s="8"/>
      <c r="Y5164" s="9"/>
      <c r="Z5164" s="8"/>
      <c r="AA5164" s="8"/>
      <c r="AB5164" s="9"/>
      <c r="AD5164" s="8"/>
      <c r="AE5164" s="9"/>
      <c r="AF5164" s="8"/>
      <c r="AG5164" s="8"/>
      <c r="AH5164" s="3"/>
      <c r="AI5164" s="8"/>
    </row>
    <row r="5165" spans="1:35" s="10" customFormat="1" ht="18.95" customHeight="1" x14ac:dyDescent="0.25">
      <c r="A5165" s="8"/>
      <c r="B5165" s="8"/>
      <c r="C5165" s="8"/>
      <c r="D5165" s="9"/>
      <c r="E5165" s="8"/>
      <c r="F5165" s="8"/>
      <c r="G5165" s="9"/>
      <c r="H5165" s="8"/>
      <c r="I5165" s="8"/>
      <c r="J5165" s="9"/>
      <c r="K5165" s="8"/>
      <c r="L5165" s="8"/>
      <c r="M5165" s="9"/>
      <c r="N5165" s="8"/>
      <c r="O5165" s="8"/>
      <c r="P5165" s="9"/>
      <c r="Q5165" s="8"/>
      <c r="R5165" s="8"/>
      <c r="S5165" s="9"/>
      <c r="T5165" s="8"/>
      <c r="U5165" s="8"/>
      <c r="V5165" s="9"/>
      <c r="W5165" s="8"/>
      <c r="X5165" s="8"/>
      <c r="Y5165" s="9"/>
      <c r="Z5165" s="8"/>
      <c r="AA5165" s="8"/>
      <c r="AB5165" s="9"/>
      <c r="AD5165" s="8"/>
      <c r="AE5165" s="9"/>
      <c r="AF5165" s="8"/>
      <c r="AG5165" s="8"/>
      <c r="AH5165" s="3"/>
      <c r="AI5165" s="8"/>
    </row>
    <row r="5166" spans="1:35" s="10" customFormat="1" ht="18.95" customHeight="1" x14ac:dyDescent="0.25">
      <c r="A5166" s="8"/>
      <c r="B5166" s="8"/>
      <c r="C5166" s="8"/>
      <c r="D5166" s="9"/>
      <c r="E5166" s="8"/>
      <c r="F5166" s="8"/>
      <c r="G5166" s="9"/>
      <c r="H5166" s="8"/>
      <c r="I5166" s="8"/>
      <c r="J5166" s="9"/>
      <c r="K5166" s="8"/>
      <c r="L5166" s="8"/>
      <c r="M5166" s="9"/>
      <c r="N5166" s="8"/>
      <c r="O5166" s="8"/>
      <c r="P5166" s="9"/>
      <c r="Q5166" s="8"/>
      <c r="R5166" s="8"/>
      <c r="S5166" s="9"/>
      <c r="T5166" s="8"/>
      <c r="U5166" s="8"/>
      <c r="V5166" s="9"/>
      <c r="W5166" s="8"/>
      <c r="X5166" s="8"/>
      <c r="Y5166" s="9"/>
      <c r="Z5166" s="8"/>
      <c r="AA5166" s="8"/>
      <c r="AB5166" s="9"/>
      <c r="AD5166" s="8"/>
      <c r="AE5166" s="9"/>
      <c r="AF5166" s="8"/>
      <c r="AG5166" s="8"/>
      <c r="AH5166" s="3"/>
      <c r="AI5166" s="8"/>
    </row>
    <row r="5167" spans="1:35" s="10" customFormat="1" ht="18.95" customHeight="1" x14ac:dyDescent="0.25">
      <c r="A5167" s="8"/>
      <c r="B5167" s="8"/>
      <c r="C5167" s="8"/>
      <c r="D5167" s="9"/>
      <c r="E5167" s="8"/>
      <c r="F5167" s="8"/>
      <c r="G5167" s="9"/>
      <c r="H5167" s="8"/>
      <c r="I5167" s="8"/>
      <c r="J5167" s="9"/>
      <c r="K5167" s="8"/>
      <c r="L5167" s="8"/>
      <c r="M5167" s="9"/>
      <c r="N5167" s="8"/>
      <c r="O5167" s="8"/>
      <c r="P5167" s="9"/>
      <c r="Q5167" s="8"/>
      <c r="R5167" s="8"/>
      <c r="S5167" s="9"/>
      <c r="T5167" s="8"/>
      <c r="U5167" s="8"/>
      <c r="V5167" s="9"/>
      <c r="W5167" s="8"/>
      <c r="X5167" s="8"/>
      <c r="Y5167" s="9"/>
      <c r="Z5167" s="8"/>
      <c r="AA5167" s="8"/>
      <c r="AB5167" s="9"/>
      <c r="AD5167" s="8"/>
      <c r="AE5167" s="9"/>
      <c r="AF5167" s="8"/>
      <c r="AG5167" s="8"/>
      <c r="AH5167" s="3"/>
      <c r="AI5167" s="8"/>
    </row>
    <row r="5168" spans="1:35" s="10" customFormat="1" ht="18.95" customHeight="1" x14ac:dyDescent="0.25">
      <c r="A5168" s="8"/>
      <c r="B5168" s="8"/>
      <c r="C5168" s="8"/>
      <c r="D5168" s="9"/>
      <c r="E5168" s="8"/>
      <c r="F5168" s="8"/>
      <c r="G5168" s="9"/>
      <c r="H5168" s="8"/>
      <c r="I5168" s="8"/>
      <c r="J5168" s="9"/>
      <c r="K5168" s="8"/>
      <c r="L5168" s="8"/>
      <c r="M5168" s="9"/>
      <c r="N5168" s="8"/>
      <c r="O5168" s="8"/>
      <c r="P5168" s="9"/>
      <c r="Q5168" s="8"/>
      <c r="R5168" s="8"/>
      <c r="S5168" s="9"/>
      <c r="T5168" s="8"/>
      <c r="U5168" s="8"/>
      <c r="V5168" s="9"/>
      <c r="W5168" s="8"/>
      <c r="X5168" s="8"/>
      <c r="Y5168" s="9"/>
      <c r="Z5168" s="8"/>
      <c r="AA5168" s="8"/>
      <c r="AB5168" s="9"/>
      <c r="AD5168" s="8"/>
      <c r="AE5168" s="9"/>
      <c r="AF5168" s="8"/>
      <c r="AG5168" s="8"/>
      <c r="AH5168" s="3"/>
      <c r="AI5168" s="8"/>
    </row>
    <row r="5169" spans="1:35" s="10" customFormat="1" ht="18.95" customHeight="1" x14ac:dyDescent="0.25">
      <c r="A5169" s="8"/>
      <c r="B5169" s="8"/>
      <c r="C5169" s="8"/>
      <c r="D5169" s="9"/>
      <c r="E5169" s="8"/>
      <c r="F5169" s="8"/>
      <c r="G5169" s="9"/>
      <c r="H5169" s="8"/>
      <c r="I5169" s="8"/>
      <c r="J5169" s="9"/>
      <c r="K5169" s="8"/>
      <c r="L5169" s="8"/>
      <c r="M5169" s="9"/>
      <c r="N5169" s="8"/>
      <c r="O5169" s="8"/>
      <c r="P5169" s="9"/>
      <c r="Q5169" s="8"/>
      <c r="R5169" s="8"/>
      <c r="S5169" s="9"/>
      <c r="T5169" s="8"/>
      <c r="U5169" s="8"/>
      <c r="V5169" s="9"/>
      <c r="W5169" s="8"/>
      <c r="X5169" s="8"/>
      <c r="Y5169" s="9"/>
      <c r="Z5169" s="8"/>
      <c r="AA5169" s="8"/>
      <c r="AB5169" s="9"/>
      <c r="AD5169" s="8"/>
      <c r="AE5169" s="9"/>
      <c r="AF5169" s="8"/>
      <c r="AG5169" s="8"/>
      <c r="AH5169" s="3"/>
      <c r="AI5169" s="8"/>
    </row>
    <row r="5170" spans="1:35" s="10" customFormat="1" ht="18.95" customHeight="1" x14ac:dyDescent="0.25">
      <c r="A5170" s="8"/>
      <c r="B5170" s="8"/>
      <c r="C5170" s="8"/>
      <c r="D5170" s="9"/>
      <c r="E5170" s="8"/>
      <c r="F5170" s="8"/>
      <c r="G5170" s="9"/>
      <c r="H5170" s="8"/>
      <c r="I5170" s="8"/>
      <c r="J5170" s="9"/>
      <c r="K5170" s="8"/>
      <c r="L5170" s="8"/>
      <c r="M5170" s="9"/>
      <c r="N5170" s="8"/>
      <c r="O5170" s="8"/>
      <c r="P5170" s="9"/>
      <c r="Q5170" s="8"/>
      <c r="R5170" s="8"/>
      <c r="S5170" s="9"/>
      <c r="T5170" s="8"/>
      <c r="U5170" s="8"/>
      <c r="V5170" s="9"/>
      <c r="W5170" s="8"/>
      <c r="X5170" s="8"/>
      <c r="Y5170" s="9"/>
      <c r="Z5170" s="8"/>
      <c r="AA5170" s="8"/>
      <c r="AB5170" s="9"/>
      <c r="AD5170" s="8"/>
      <c r="AE5170" s="9"/>
      <c r="AF5170" s="8"/>
      <c r="AG5170" s="8"/>
      <c r="AH5170" s="3"/>
      <c r="AI5170" s="8"/>
    </row>
    <row r="5171" spans="1:35" s="10" customFormat="1" ht="18.95" customHeight="1" x14ac:dyDescent="0.25">
      <c r="A5171" s="8"/>
      <c r="B5171" s="8"/>
      <c r="C5171" s="8"/>
      <c r="D5171" s="9"/>
      <c r="E5171" s="8"/>
      <c r="F5171" s="8"/>
      <c r="G5171" s="9"/>
      <c r="H5171" s="8"/>
      <c r="I5171" s="8"/>
      <c r="J5171" s="9"/>
      <c r="K5171" s="8"/>
      <c r="L5171" s="8"/>
      <c r="M5171" s="9"/>
      <c r="N5171" s="8"/>
      <c r="O5171" s="8"/>
      <c r="P5171" s="9"/>
      <c r="Q5171" s="8"/>
      <c r="R5171" s="8"/>
      <c r="S5171" s="9"/>
      <c r="T5171" s="8"/>
      <c r="U5171" s="8"/>
      <c r="V5171" s="9"/>
      <c r="W5171" s="8"/>
      <c r="X5171" s="8"/>
      <c r="Y5171" s="9"/>
      <c r="Z5171" s="8"/>
      <c r="AA5171" s="8"/>
      <c r="AB5171" s="9"/>
      <c r="AD5171" s="8"/>
      <c r="AE5171" s="9"/>
      <c r="AF5171" s="8"/>
      <c r="AG5171" s="8"/>
      <c r="AH5171" s="3"/>
      <c r="AI5171" s="8"/>
    </row>
    <row r="5172" spans="1:35" s="10" customFormat="1" ht="18.95" customHeight="1" x14ac:dyDescent="0.25">
      <c r="A5172" s="8"/>
      <c r="B5172" s="8"/>
      <c r="C5172" s="8"/>
      <c r="D5172" s="9"/>
      <c r="E5172" s="8"/>
      <c r="F5172" s="8"/>
      <c r="G5172" s="9"/>
      <c r="H5172" s="8"/>
      <c r="I5172" s="8"/>
      <c r="J5172" s="9"/>
      <c r="K5172" s="8"/>
      <c r="L5172" s="8"/>
      <c r="M5172" s="9"/>
      <c r="N5172" s="8"/>
      <c r="O5172" s="8"/>
      <c r="P5172" s="9"/>
      <c r="Q5172" s="8"/>
      <c r="R5172" s="8"/>
      <c r="S5172" s="9"/>
      <c r="T5172" s="8"/>
      <c r="U5172" s="8"/>
      <c r="V5172" s="9"/>
      <c r="W5172" s="8"/>
      <c r="X5172" s="8"/>
      <c r="Y5172" s="9"/>
      <c r="Z5172" s="8"/>
      <c r="AA5172" s="8"/>
      <c r="AB5172" s="9"/>
      <c r="AD5172" s="8"/>
      <c r="AE5172" s="9"/>
      <c r="AF5172" s="8"/>
      <c r="AG5172" s="8"/>
      <c r="AH5172" s="3"/>
      <c r="AI5172" s="8"/>
    </row>
    <row r="5173" spans="1:35" s="10" customFormat="1" ht="18.95" customHeight="1" x14ac:dyDescent="0.25">
      <c r="A5173" s="8"/>
      <c r="B5173" s="8"/>
      <c r="C5173" s="8"/>
      <c r="D5173" s="9"/>
      <c r="E5173" s="8"/>
      <c r="F5173" s="8"/>
      <c r="G5173" s="9"/>
      <c r="H5173" s="8"/>
      <c r="I5173" s="8"/>
      <c r="J5173" s="9"/>
      <c r="K5173" s="8"/>
      <c r="L5173" s="8"/>
      <c r="M5173" s="9"/>
      <c r="N5173" s="8"/>
      <c r="O5173" s="8"/>
      <c r="P5173" s="9"/>
      <c r="Q5173" s="8"/>
      <c r="R5173" s="8"/>
      <c r="S5173" s="9"/>
      <c r="T5173" s="8"/>
      <c r="U5173" s="8"/>
      <c r="V5173" s="9"/>
      <c r="W5173" s="8"/>
      <c r="X5173" s="8"/>
      <c r="Y5173" s="9"/>
      <c r="Z5173" s="8"/>
      <c r="AA5173" s="8"/>
      <c r="AB5173" s="9"/>
      <c r="AD5173" s="8"/>
      <c r="AE5173" s="9"/>
      <c r="AF5173" s="8"/>
      <c r="AG5173" s="8"/>
      <c r="AH5173" s="3"/>
      <c r="AI5173" s="8"/>
    </row>
    <row r="5174" spans="1:35" s="10" customFormat="1" ht="18.95" customHeight="1" x14ac:dyDescent="0.25">
      <c r="A5174" s="8"/>
      <c r="B5174" s="8"/>
      <c r="C5174" s="8"/>
      <c r="D5174" s="9"/>
      <c r="E5174" s="8"/>
      <c r="F5174" s="8"/>
      <c r="G5174" s="9"/>
      <c r="H5174" s="8"/>
      <c r="I5174" s="8"/>
      <c r="J5174" s="9"/>
      <c r="K5174" s="8"/>
      <c r="L5174" s="8"/>
      <c r="M5174" s="9"/>
      <c r="N5174" s="8"/>
      <c r="O5174" s="8"/>
      <c r="P5174" s="9"/>
      <c r="Q5174" s="8"/>
      <c r="R5174" s="8"/>
      <c r="S5174" s="9"/>
      <c r="T5174" s="8"/>
      <c r="U5174" s="8"/>
      <c r="V5174" s="9"/>
      <c r="W5174" s="8"/>
      <c r="X5174" s="8"/>
      <c r="Y5174" s="9"/>
      <c r="Z5174" s="8"/>
      <c r="AA5174" s="8"/>
      <c r="AB5174" s="9"/>
      <c r="AD5174" s="8"/>
      <c r="AE5174" s="9"/>
      <c r="AF5174" s="8"/>
      <c r="AG5174" s="8"/>
      <c r="AH5174" s="3"/>
      <c r="AI5174" s="8"/>
    </row>
    <row r="5175" spans="1:35" s="10" customFormat="1" ht="18.95" customHeight="1" x14ac:dyDescent="0.25">
      <c r="A5175" s="8"/>
      <c r="B5175" s="8"/>
      <c r="C5175" s="8"/>
      <c r="D5175" s="9"/>
      <c r="E5175" s="8"/>
      <c r="F5175" s="8"/>
      <c r="G5175" s="9"/>
      <c r="H5175" s="8"/>
      <c r="I5175" s="8"/>
      <c r="J5175" s="9"/>
      <c r="K5175" s="8"/>
      <c r="L5175" s="8"/>
      <c r="M5175" s="9"/>
      <c r="N5175" s="8"/>
      <c r="O5175" s="8"/>
      <c r="P5175" s="9"/>
      <c r="Q5175" s="8"/>
      <c r="R5175" s="8"/>
      <c r="S5175" s="9"/>
      <c r="T5175" s="8"/>
      <c r="U5175" s="8"/>
      <c r="V5175" s="9"/>
      <c r="W5175" s="8"/>
      <c r="X5175" s="8"/>
      <c r="Y5175" s="9"/>
      <c r="Z5175" s="8"/>
      <c r="AA5175" s="8"/>
      <c r="AB5175" s="9"/>
      <c r="AD5175" s="8"/>
      <c r="AE5175" s="9"/>
      <c r="AF5175" s="8"/>
      <c r="AG5175" s="8"/>
      <c r="AH5175" s="3"/>
      <c r="AI5175" s="8"/>
    </row>
    <row r="5176" spans="1:35" s="10" customFormat="1" ht="18.95" customHeight="1" x14ac:dyDescent="0.25">
      <c r="A5176" s="8"/>
      <c r="B5176" s="8"/>
      <c r="C5176" s="8"/>
      <c r="D5176" s="9"/>
      <c r="E5176" s="8"/>
      <c r="F5176" s="8"/>
      <c r="G5176" s="9"/>
      <c r="H5176" s="8"/>
      <c r="I5176" s="8"/>
      <c r="J5176" s="9"/>
      <c r="K5176" s="8"/>
      <c r="L5176" s="8"/>
      <c r="M5176" s="9"/>
      <c r="N5176" s="8"/>
      <c r="O5176" s="8"/>
      <c r="P5176" s="9"/>
      <c r="Q5176" s="8"/>
      <c r="R5176" s="8"/>
      <c r="S5176" s="9"/>
      <c r="T5176" s="8"/>
      <c r="U5176" s="8"/>
      <c r="V5176" s="9"/>
      <c r="W5176" s="8"/>
      <c r="X5176" s="8"/>
      <c r="Y5176" s="9"/>
      <c r="Z5176" s="8"/>
      <c r="AA5176" s="8"/>
      <c r="AB5176" s="9"/>
      <c r="AD5176" s="8"/>
      <c r="AE5176" s="9"/>
      <c r="AF5176" s="8"/>
      <c r="AG5176" s="8"/>
      <c r="AH5176" s="3"/>
      <c r="AI5176" s="8"/>
    </row>
    <row r="5177" spans="1:35" s="10" customFormat="1" ht="18.95" customHeight="1" x14ac:dyDescent="0.25">
      <c r="A5177" s="8"/>
      <c r="B5177" s="8"/>
      <c r="C5177" s="8"/>
      <c r="D5177" s="9"/>
      <c r="E5177" s="8"/>
      <c r="F5177" s="8"/>
      <c r="G5177" s="9"/>
      <c r="H5177" s="8"/>
      <c r="I5177" s="8"/>
      <c r="J5177" s="9"/>
      <c r="K5177" s="8"/>
      <c r="L5177" s="8"/>
      <c r="M5177" s="9"/>
      <c r="N5177" s="8"/>
      <c r="O5177" s="8"/>
      <c r="P5177" s="9"/>
      <c r="Q5177" s="8"/>
      <c r="R5177" s="8"/>
      <c r="S5177" s="9"/>
      <c r="T5177" s="8"/>
      <c r="U5177" s="8"/>
      <c r="V5177" s="9"/>
      <c r="W5177" s="8"/>
      <c r="X5177" s="8"/>
      <c r="Y5177" s="9"/>
      <c r="Z5177" s="8"/>
      <c r="AA5177" s="8"/>
      <c r="AB5177" s="9"/>
      <c r="AD5177" s="8"/>
      <c r="AE5177" s="9"/>
      <c r="AF5177" s="8"/>
      <c r="AG5177" s="8"/>
      <c r="AH5177" s="3"/>
      <c r="AI5177" s="8"/>
    </row>
    <row r="5178" spans="1:35" s="10" customFormat="1" ht="18.95" customHeight="1" x14ac:dyDescent="0.25">
      <c r="A5178" s="8"/>
      <c r="B5178" s="8"/>
      <c r="C5178" s="8"/>
      <c r="D5178" s="9"/>
      <c r="E5178" s="8"/>
      <c r="F5178" s="8"/>
      <c r="G5178" s="9"/>
      <c r="H5178" s="8"/>
      <c r="I5178" s="8"/>
      <c r="J5178" s="9"/>
      <c r="K5178" s="8"/>
      <c r="L5178" s="8"/>
      <c r="M5178" s="9"/>
      <c r="N5178" s="8"/>
      <c r="O5178" s="8"/>
      <c r="P5178" s="9"/>
      <c r="Q5178" s="8"/>
      <c r="R5178" s="8"/>
      <c r="S5178" s="9"/>
      <c r="T5178" s="8"/>
      <c r="U5178" s="8"/>
      <c r="V5178" s="9"/>
      <c r="W5178" s="8"/>
      <c r="X5178" s="8"/>
      <c r="Y5178" s="9"/>
      <c r="Z5178" s="8"/>
      <c r="AA5178" s="8"/>
      <c r="AB5178" s="9"/>
      <c r="AD5178" s="8"/>
      <c r="AE5178" s="9"/>
      <c r="AF5178" s="8"/>
      <c r="AG5178" s="8"/>
      <c r="AH5178" s="3"/>
      <c r="AI5178" s="8"/>
    </row>
    <row r="5179" spans="1:35" s="10" customFormat="1" ht="18.95" customHeight="1" x14ac:dyDescent="0.25">
      <c r="A5179" s="8"/>
      <c r="B5179" s="8"/>
      <c r="C5179" s="8"/>
      <c r="D5179" s="9"/>
      <c r="E5179" s="8"/>
      <c r="F5179" s="8"/>
      <c r="G5179" s="9"/>
      <c r="H5179" s="8"/>
      <c r="I5179" s="8"/>
      <c r="J5179" s="9"/>
      <c r="K5179" s="8"/>
      <c r="L5179" s="8"/>
      <c r="M5179" s="9"/>
      <c r="N5179" s="8"/>
      <c r="O5179" s="8"/>
      <c r="P5179" s="9"/>
      <c r="Q5179" s="8"/>
      <c r="R5179" s="8"/>
      <c r="S5179" s="9"/>
      <c r="T5179" s="8"/>
      <c r="U5179" s="8"/>
      <c r="V5179" s="9"/>
      <c r="W5179" s="8"/>
      <c r="X5179" s="8"/>
      <c r="Y5179" s="9"/>
      <c r="Z5179" s="8"/>
      <c r="AA5179" s="8"/>
      <c r="AB5179" s="9"/>
      <c r="AD5179" s="8"/>
      <c r="AE5179" s="9"/>
      <c r="AF5179" s="8"/>
      <c r="AG5179" s="8"/>
      <c r="AH5179" s="3"/>
      <c r="AI5179" s="8"/>
    </row>
    <row r="5180" spans="1:35" s="10" customFormat="1" ht="18.95" customHeight="1" x14ac:dyDescent="0.25">
      <c r="A5180" s="8"/>
      <c r="B5180" s="8"/>
      <c r="C5180" s="8"/>
      <c r="D5180" s="9"/>
      <c r="E5180" s="8"/>
      <c r="F5180" s="8"/>
      <c r="G5180" s="9"/>
      <c r="H5180" s="8"/>
      <c r="I5180" s="8"/>
      <c r="J5180" s="9"/>
      <c r="K5180" s="8"/>
      <c r="L5180" s="8"/>
      <c r="M5180" s="9"/>
      <c r="N5180" s="8"/>
      <c r="O5180" s="8"/>
      <c r="P5180" s="9"/>
      <c r="Q5180" s="8"/>
      <c r="R5180" s="8"/>
      <c r="S5180" s="9"/>
      <c r="T5180" s="8"/>
      <c r="U5180" s="8"/>
      <c r="V5180" s="9"/>
      <c r="W5180" s="8"/>
      <c r="X5180" s="8"/>
      <c r="Y5180" s="9"/>
      <c r="Z5180" s="8"/>
      <c r="AA5180" s="8"/>
      <c r="AB5180" s="9"/>
      <c r="AD5180" s="8"/>
      <c r="AE5180" s="9"/>
      <c r="AF5180" s="8"/>
      <c r="AG5180" s="8"/>
      <c r="AH5180" s="3"/>
      <c r="AI5180" s="8"/>
    </row>
    <row r="5181" spans="1:35" s="10" customFormat="1" ht="18.95" customHeight="1" x14ac:dyDescent="0.25">
      <c r="A5181" s="8"/>
      <c r="B5181" s="8"/>
      <c r="C5181" s="8"/>
      <c r="D5181" s="9"/>
      <c r="E5181" s="8"/>
      <c r="F5181" s="8"/>
      <c r="G5181" s="9"/>
      <c r="H5181" s="8"/>
      <c r="I5181" s="8"/>
      <c r="J5181" s="9"/>
      <c r="K5181" s="8"/>
      <c r="L5181" s="8"/>
      <c r="M5181" s="9"/>
      <c r="N5181" s="8"/>
      <c r="O5181" s="8"/>
      <c r="P5181" s="9"/>
      <c r="Q5181" s="8"/>
      <c r="R5181" s="8"/>
      <c r="S5181" s="9"/>
      <c r="T5181" s="8"/>
      <c r="U5181" s="8"/>
      <c r="V5181" s="9"/>
      <c r="W5181" s="8"/>
      <c r="X5181" s="8"/>
      <c r="Y5181" s="9"/>
      <c r="Z5181" s="8"/>
      <c r="AA5181" s="8"/>
      <c r="AB5181" s="9"/>
      <c r="AD5181" s="8"/>
      <c r="AE5181" s="9"/>
      <c r="AF5181" s="8"/>
      <c r="AG5181" s="8"/>
      <c r="AH5181" s="3"/>
      <c r="AI5181" s="8"/>
    </row>
    <row r="5182" spans="1:35" s="10" customFormat="1" ht="18.95" customHeight="1" x14ac:dyDescent="0.25">
      <c r="A5182" s="8"/>
      <c r="B5182" s="8"/>
      <c r="C5182" s="8"/>
      <c r="D5182" s="9"/>
      <c r="E5182" s="8"/>
      <c r="F5182" s="8"/>
      <c r="G5182" s="9"/>
      <c r="H5182" s="8"/>
      <c r="I5182" s="8"/>
      <c r="J5182" s="9"/>
      <c r="K5182" s="8"/>
      <c r="L5182" s="8"/>
      <c r="M5182" s="9"/>
      <c r="N5182" s="8"/>
      <c r="O5182" s="8"/>
      <c r="P5182" s="9"/>
      <c r="Q5182" s="8"/>
      <c r="R5182" s="8"/>
      <c r="S5182" s="9"/>
      <c r="T5182" s="8"/>
      <c r="U5182" s="8"/>
      <c r="V5182" s="9"/>
      <c r="W5182" s="8"/>
      <c r="X5182" s="8"/>
      <c r="Y5182" s="9"/>
      <c r="Z5182" s="8"/>
      <c r="AA5182" s="8"/>
      <c r="AB5182" s="9"/>
      <c r="AD5182" s="8"/>
      <c r="AE5182" s="9"/>
      <c r="AF5182" s="8"/>
      <c r="AG5182" s="8"/>
      <c r="AH5182" s="3"/>
      <c r="AI5182" s="8"/>
    </row>
    <row r="5183" spans="1:35" s="10" customFormat="1" ht="18.95" customHeight="1" x14ac:dyDescent="0.25">
      <c r="A5183" s="8"/>
      <c r="B5183" s="8"/>
      <c r="C5183" s="8"/>
      <c r="D5183" s="9"/>
      <c r="E5183" s="8"/>
      <c r="F5183" s="8"/>
      <c r="G5183" s="9"/>
      <c r="H5183" s="8"/>
      <c r="I5183" s="8"/>
      <c r="J5183" s="9"/>
      <c r="K5183" s="8"/>
      <c r="L5183" s="8"/>
      <c r="M5183" s="9"/>
      <c r="N5183" s="8"/>
      <c r="O5183" s="8"/>
      <c r="P5183" s="9"/>
      <c r="Q5183" s="8"/>
      <c r="R5183" s="8"/>
      <c r="S5183" s="9"/>
      <c r="T5183" s="8"/>
      <c r="U5183" s="8"/>
      <c r="V5183" s="9"/>
      <c r="W5183" s="8"/>
      <c r="X5183" s="8"/>
      <c r="Y5183" s="9"/>
      <c r="Z5183" s="8"/>
      <c r="AA5183" s="8"/>
      <c r="AB5183" s="9"/>
      <c r="AD5183" s="8"/>
      <c r="AE5183" s="9"/>
      <c r="AF5183" s="8"/>
      <c r="AG5183" s="8"/>
      <c r="AH5183" s="3"/>
      <c r="AI5183" s="8"/>
    </row>
    <row r="5184" spans="1:35" s="10" customFormat="1" ht="18.95" customHeight="1" x14ac:dyDescent="0.25">
      <c r="A5184" s="8"/>
      <c r="B5184" s="8"/>
      <c r="C5184" s="8"/>
      <c r="D5184" s="9"/>
      <c r="E5184" s="8"/>
      <c r="F5184" s="8"/>
      <c r="G5184" s="9"/>
      <c r="H5184" s="8"/>
      <c r="I5184" s="8"/>
      <c r="J5184" s="9"/>
      <c r="K5184" s="8"/>
      <c r="L5184" s="8"/>
      <c r="M5184" s="9"/>
      <c r="N5184" s="8"/>
      <c r="O5184" s="8"/>
      <c r="P5184" s="9"/>
      <c r="Q5184" s="8"/>
      <c r="R5184" s="8"/>
      <c r="S5184" s="9"/>
      <c r="T5184" s="8"/>
      <c r="U5184" s="8"/>
      <c r="V5184" s="9"/>
      <c r="W5184" s="8"/>
      <c r="X5184" s="8"/>
      <c r="Y5184" s="9"/>
      <c r="Z5184" s="8"/>
      <c r="AA5184" s="8"/>
      <c r="AB5184" s="9"/>
      <c r="AD5184" s="8"/>
      <c r="AE5184" s="9"/>
      <c r="AF5184" s="8"/>
      <c r="AG5184" s="8"/>
      <c r="AH5184" s="3"/>
      <c r="AI5184" s="8"/>
    </row>
    <row r="5185" spans="1:35" s="10" customFormat="1" ht="18.95" customHeight="1" x14ac:dyDescent="0.25">
      <c r="A5185" s="8"/>
      <c r="B5185" s="8"/>
      <c r="C5185" s="8"/>
      <c r="D5185" s="9"/>
      <c r="E5185" s="8"/>
      <c r="F5185" s="8"/>
      <c r="G5185" s="9"/>
      <c r="H5185" s="8"/>
      <c r="I5185" s="8"/>
      <c r="J5185" s="9"/>
      <c r="K5185" s="8"/>
      <c r="L5185" s="8"/>
      <c r="M5185" s="9"/>
      <c r="N5185" s="8"/>
      <c r="O5185" s="8"/>
      <c r="P5185" s="9"/>
      <c r="Q5185" s="8"/>
      <c r="R5185" s="8"/>
      <c r="S5185" s="9"/>
      <c r="T5185" s="8"/>
      <c r="U5185" s="8"/>
      <c r="V5185" s="9"/>
      <c r="W5185" s="8"/>
      <c r="X5185" s="8"/>
      <c r="Y5185" s="9"/>
      <c r="Z5185" s="8"/>
      <c r="AA5185" s="8"/>
      <c r="AB5185" s="9"/>
      <c r="AD5185" s="8"/>
      <c r="AE5185" s="9"/>
      <c r="AF5185" s="8"/>
      <c r="AG5185" s="8"/>
      <c r="AH5185" s="3"/>
      <c r="AI5185" s="8"/>
    </row>
    <row r="5186" spans="1:35" s="10" customFormat="1" ht="18.95" customHeight="1" x14ac:dyDescent="0.25">
      <c r="A5186" s="8"/>
      <c r="B5186" s="8"/>
      <c r="C5186" s="8"/>
      <c r="D5186" s="9"/>
      <c r="E5186" s="8"/>
      <c r="F5186" s="8"/>
      <c r="G5186" s="9"/>
      <c r="H5186" s="8"/>
      <c r="I5186" s="8"/>
      <c r="J5186" s="9"/>
      <c r="K5186" s="8"/>
      <c r="L5186" s="8"/>
      <c r="M5186" s="9"/>
      <c r="N5186" s="8"/>
      <c r="O5186" s="8"/>
      <c r="P5186" s="9"/>
      <c r="Q5186" s="8"/>
      <c r="R5186" s="8"/>
      <c r="S5186" s="9"/>
      <c r="T5186" s="8"/>
      <c r="U5186" s="8"/>
      <c r="V5186" s="9"/>
      <c r="W5186" s="8"/>
      <c r="X5186" s="8"/>
      <c r="Y5186" s="9"/>
      <c r="Z5186" s="8"/>
      <c r="AA5186" s="8"/>
      <c r="AB5186" s="9"/>
      <c r="AD5186" s="8"/>
      <c r="AE5186" s="9"/>
      <c r="AF5186" s="8"/>
      <c r="AG5186" s="8"/>
      <c r="AH5186" s="3"/>
      <c r="AI5186" s="8"/>
    </row>
    <row r="5187" spans="1:35" s="10" customFormat="1" ht="18.95" customHeight="1" x14ac:dyDescent="0.25">
      <c r="A5187" s="8"/>
      <c r="B5187" s="8"/>
      <c r="C5187" s="8"/>
      <c r="D5187" s="9"/>
      <c r="E5187" s="8"/>
      <c r="F5187" s="8"/>
      <c r="G5187" s="9"/>
      <c r="H5187" s="8"/>
      <c r="I5187" s="8"/>
      <c r="J5187" s="9"/>
      <c r="K5187" s="8"/>
      <c r="L5187" s="8"/>
      <c r="M5187" s="9"/>
      <c r="N5187" s="8"/>
      <c r="O5187" s="8"/>
      <c r="P5187" s="9"/>
      <c r="Q5187" s="8"/>
      <c r="R5187" s="8"/>
      <c r="S5187" s="9"/>
      <c r="T5187" s="8"/>
      <c r="U5187" s="8"/>
      <c r="V5187" s="9"/>
      <c r="W5187" s="8"/>
      <c r="X5187" s="8"/>
      <c r="Y5187" s="9"/>
      <c r="Z5187" s="8"/>
      <c r="AA5187" s="8"/>
      <c r="AB5187" s="9"/>
      <c r="AD5187" s="8"/>
      <c r="AE5187" s="9"/>
      <c r="AF5187" s="8"/>
      <c r="AG5187" s="8"/>
      <c r="AH5187" s="3"/>
      <c r="AI5187" s="8"/>
    </row>
    <row r="5188" spans="1:35" s="10" customFormat="1" ht="18.95" customHeight="1" x14ac:dyDescent="0.25">
      <c r="A5188" s="8"/>
      <c r="B5188" s="8"/>
      <c r="C5188" s="8"/>
      <c r="D5188" s="9"/>
      <c r="E5188" s="8"/>
      <c r="F5188" s="8"/>
      <c r="G5188" s="9"/>
      <c r="H5188" s="8"/>
      <c r="I5188" s="8"/>
      <c r="J5188" s="9"/>
      <c r="K5188" s="8"/>
      <c r="L5188" s="8"/>
      <c r="M5188" s="9"/>
      <c r="N5188" s="8"/>
      <c r="O5188" s="8"/>
      <c r="P5188" s="9"/>
      <c r="Q5188" s="8"/>
      <c r="R5188" s="8"/>
      <c r="S5188" s="9"/>
      <c r="T5188" s="8"/>
      <c r="U5188" s="8"/>
      <c r="V5188" s="9"/>
      <c r="W5188" s="8"/>
      <c r="X5188" s="8"/>
      <c r="Y5188" s="9"/>
      <c r="Z5188" s="8"/>
      <c r="AA5188" s="8"/>
      <c r="AB5188" s="9"/>
      <c r="AD5188" s="8"/>
      <c r="AE5188" s="9"/>
      <c r="AF5188" s="8"/>
      <c r="AG5188" s="8"/>
      <c r="AH5188" s="3"/>
      <c r="AI5188" s="8"/>
    </row>
    <row r="5189" spans="1:35" s="10" customFormat="1" ht="18.95" customHeight="1" x14ac:dyDescent="0.25">
      <c r="A5189" s="8"/>
      <c r="B5189" s="8"/>
      <c r="C5189" s="8"/>
      <c r="D5189" s="9"/>
      <c r="E5189" s="8"/>
      <c r="F5189" s="8"/>
      <c r="G5189" s="9"/>
      <c r="H5189" s="8"/>
      <c r="I5189" s="8"/>
      <c r="J5189" s="9"/>
      <c r="K5189" s="8"/>
      <c r="L5189" s="8"/>
      <c r="M5189" s="9"/>
      <c r="N5189" s="8"/>
      <c r="O5189" s="8"/>
      <c r="P5189" s="9"/>
      <c r="Q5189" s="8"/>
      <c r="R5189" s="8"/>
      <c r="S5189" s="9"/>
      <c r="T5189" s="8"/>
      <c r="U5189" s="8"/>
      <c r="V5189" s="9"/>
      <c r="W5189" s="8"/>
      <c r="X5189" s="8"/>
      <c r="Y5189" s="9"/>
      <c r="Z5189" s="8"/>
      <c r="AA5189" s="8"/>
      <c r="AB5189" s="9"/>
      <c r="AD5189" s="8"/>
      <c r="AE5189" s="9"/>
      <c r="AF5189" s="8"/>
      <c r="AG5189" s="8"/>
      <c r="AH5189" s="3"/>
      <c r="AI5189" s="8"/>
    </row>
    <row r="5190" spans="1:35" s="10" customFormat="1" ht="18.95" customHeight="1" x14ac:dyDescent="0.25">
      <c r="A5190" s="8"/>
      <c r="B5190" s="8"/>
      <c r="C5190" s="8"/>
      <c r="D5190" s="9"/>
      <c r="E5190" s="8"/>
      <c r="F5190" s="8"/>
      <c r="G5190" s="9"/>
      <c r="H5190" s="8"/>
      <c r="I5190" s="8"/>
      <c r="J5190" s="9"/>
      <c r="K5190" s="8"/>
      <c r="L5190" s="8"/>
      <c r="M5190" s="9"/>
      <c r="N5190" s="8"/>
      <c r="O5190" s="8"/>
      <c r="P5190" s="9"/>
      <c r="Q5190" s="8"/>
      <c r="R5190" s="8"/>
      <c r="S5190" s="9"/>
      <c r="T5190" s="8"/>
      <c r="U5190" s="8"/>
      <c r="V5190" s="9"/>
      <c r="W5190" s="8"/>
      <c r="X5190" s="8"/>
      <c r="Y5190" s="9"/>
      <c r="Z5190" s="8"/>
      <c r="AA5190" s="8"/>
      <c r="AB5190" s="9"/>
      <c r="AD5190" s="8"/>
      <c r="AE5190" s="9"/>
      <c r="AF5190" s="8"/>
      <c r="AG5190" s="8"/>
      <c r="AH5190" s="3"/>
      <c r="AI5190" s="8"/>
    </row>
    <row r="5191" spans="1:35" s="10" customFormat="1" ht="18.95" customHeight="1" x14ac:dyDescent="0.25">
      <c r="A5191" s="8"/>
      <c r="B5191" s="8"/>
      <c r="C5191" s="8"/>
      <c r="D5191" s="9"/>
      <c r="E5191" s="8"/>
      <c r="F5191" s="8"/>
      <c r="G5191" s="9"/>
      <c r="H5191" s="8"/>
      <c r="I5191" s="8"/>
      <c r="J5191" s="9"/>
      <c r="K5191" s="8"/>
      <c r="L5191" s="8"/>
      <c r="M5191" s="9"/>
      <c r="N5191" s="8"/>
      <c r="O5191" s="8"/>
      <c r="P5191" s="9"/>
      <c r="Q5191" s="8"/>
      <c r="R5191" s="8"/>
      <c r="S5191" s="9"/>
      <c r="T5191" s="8"/>
      <c r="U5191" s="8"/>
      <c r="V5191" s="9"/>
      <c r="W5191" s="8"/>
      <c r="X5191" s="8"/>
      <c r="Y5191" s="9"/>
      <c r="Z5191" s="8"/>
      <c r="AA5191" s="8"/>
      <c r="AB5191" s="9"/>
      <c r="AD5191" s="8"/>
      <c r="AE5191" s="9"/>
      <c r="AF5191" s="8"/>
      <c r="AG5191" s="8"/>
      <c r="AH5191" s="3"/>
      <c r="AI5191" s="8"/>
    </row>
    <row r="5192" spans="1:35" s="10" customFormat="1" ht="18.95" customHeight="1" x14ac:dyDescent="0.25">
      <c r="A5192" s="8"/>
      <c r="B5192" s="8"/>
      <c r="C5192" s="8"/>
      <c r="D5192" s="9"/>
      <c r="E5192" s="8"/>
      <c r="F5192" s="8"/>
      <c r="G5192" s="9"/>
      <c r="H5192" s="8"/>
      <c r="I5192" s="8"/>
      <c r="J5192" s="9"/>
      <c r="K5192" s="8"/>
      <c r="L5192" s="8"/>
      <c r="M5192" s="9"/>
      <c r="N5192" s="8"/>
      <c r="O5192" s="8"/>
      <c r="P5192" s="9"/>
      <c r="Q5192" s="8"/>
      <c r="R5192" s="8"/>
      <c r="S5192" s="9"/>
      <c r="T5192" s="8"/>
      <c r="U5192" s="8"/>
      <c r="V5192" s="9"/>
      <c r="W5192" s="8"/>
      <c r="X5192" s="8"/>
      <c r="Y5192" s="9"/>
      <c r="Z5192" s="8"/>
      <c r="AA5192" s="8"/>
      <c r="AB5192" s="9"/>
      <c r="AD5192" s="8"/>
      <c r="AE5192" s="9"/>
      <c r="AF5192" s="8"/>
      <c r="AG5192" s="8"/>
      <c r="AH5192" s="3"/>
      <c r="AI5192" s="8"/>
    </row>
    <row r="5193" spans="1:35" s="10" customFormat="1" ht="18.95" customHeight="1" x14ac:dyDescent="0.25">
      <c r="A5193" s="8"/>
      <c r="B5193" s="8"/>
      <c r="C5193" s="8"/>
      <c r="D5193" s="9"/>
      <c r="E5193" s="8"/>
      <c r="F5193" s="8"/>
      <c r="G5193" s="9"/>
      <c r="H5193" s="8"/>
      <c r="I5193" s="8"/>
      <c r="J5193" s="9"/>
      <c r="K5193" s="8"/>
      <c r="L5193" s="8"/>
      <c r="M5193" s="9"/>
      <c r="N5193" s="8"/>
      <c r="O5193" s="8"/>
      <c r="P5193" s="9"/>
      <c r="Q5193" s="8"/>
      <c r="R5193" s="8"/>
      <c r="S5193" s="9"/>
      <c r="T5193" s="8"/>
      <c r="U5193" s="8"/>
      <c r="V5193" s="9"/>
      <c r="W5193" s="8"/>
      <c r="X5193" s="8"/>
      <c r="Y5193" s="9"/>
      <c r="Z5193" s="8"/>
      <c r="AA5193" s="8"/>
      <c r="AB5193" s="9"/>
      <c r="AD5193" s="8"/>
      <c r="AE5193" s="9"/>
      <c r="AF5193" s="8"/>
      <c r="AG5193" s="8"/>
      <c r="AH5193" s="3"/>
      <c r="AI5193" s="8"/>
    </row>
    <row r="5194" spans="1:35" s="10" customFormat="1" ht="18.95" customHeight="1" x14ac:dyDescent="0.25">
      <c r="A5194" s="8"/>
      <c r="B5194" s="8"/>
      <c r="C5194" s="8"/>
      <c r="D5194" s="9"/>
      <c r="E5194" s="8"/>
      <c r="F5194" s="8"/>
      <c r="G5194" s="9"/>
      <c r="H5194" s="8"/>
      <c r="I5194" s="8"/>
      <c r="J5194" s="9"/>
      <c r="K5194" s="8"/>
      <c r="L5194" s="8"/>
      <c r="M5194" s="9"/>
      <c r="N5194" s="8"/>
      <c r="O5194" s="8"/>
      <c r="P5194" s="9"/>
      <c r="Q5194" s="8"/>
      <c r="R5194" s="8"/>
      <c r="S5194" s="9"/>
      <c r="T5194" s="8"/>
      <c r="U5194" s="8"/>
      <c r="V5194" s="9"/>
      <c r="W5194" s="8"/>
      <c r="X5194" s="8"/>
      <c r="Y5194" s="9"/>
      <c r="Z5194" s="8"/>
      <c r="AA5194" s="8"/>
      <c r="AB5194" s="9"/>
      <c r="AD5194" s="8"/>
      <c r="AE5194" s="9"/>
      <c r="AF5194" s="8"/>
      <c r="AG5194" s="8"/>
      <c r="AH5194" s="3"/>
      <c r="AI5194" s="8"/>
    </row>
    <row r="5195" spans="1:35" s="10" customFormat="1" ht="18.95" customHeight="1" x14ac:dyDescent="0.25">
      <c r="A5195" s="8"/>
      <c r="B5195" s="8"/>
      <c r="C5195" s="8"/>
      <c r="D5195" s="9"/>
      <c r="E5195" s="8"/>
      <c r="F5195" s="8"/>
      <c r="G5195" s="9"/>
      <c r="H5195" s="8"/>
      <c r="I5195" s="8"/>
      <c r="J5195" s="9"/>
      <c r="K5195" s="8"/>
      <c r="L5195" s="8"/>
      <c r="M5195" s="9"/>
      <c r="N5195" s="8"/>
      <c r="O5195" s="8"/>
      <c r="P5195" s="9"/>
      <c r="Q5195" s="8"/>
      <c r="R5195" s="8"/>
      <c r="S5195" s="9"/>
      <c r="T5195" s="8"/>
      <c r="U5195" s="8"/>
      <c r="V5195" s="9"/>
      <c r="W5195" s="8"/>
      <c r="X5195" s="8"/>
      <c r="Y5195" s="9"/>
      <c r="Z5195" s="8"/>
      <c r="AA5195" s="8"/>
      <c r="AB5195" s="9"/>
      <c r="AD5195" s="8"/>
      <c r="AE5195" s="9"/>
      <c r="AF5195" s="8"/>
      <c r="AG5195" s="8"/>
      <c r="AH5195" s="3"/>
      <c r="AI5195" s="8"/>
    </row>
    <row r="5196" spans="1:35" s="10" customFormat="1" ht="18.95" customHeight="1" x14ac:dyDescent="0.25">
      <c r="A5196" s="8"/>
      <c r="B5196" s="8"/>
      <c r="C5196" s="8"/>
      <c r="D5196" s="9"/>
      <c r="E5196" s="8"/>
      <c r="F5196" s="8"/>
      <c r="G5196" s="9"/>
      <c r="H5196" s="8"/>
      <c r="I5196" s="8"/>
      <c r="J5196" s="9"/>
      <c r="K5196" s="8"/>
      <c r="L5196" s="8"/>
      <c r="M5196" s="9"/>
      <c r="N5196" s="8"/>
      <c r="O5196" s="8"/>
      <c r="P5196" s="9"/>
      <c r="Q5196" s="8"/>
      <c r="R5196" s="8"/>
      <c r="S5196" s="9"/>
      <c r="T5196" s="8"/>
      <c r="U5196" s="8"/>
      <c r="V5196" s="9"/>
      <c r="W5196" s="8"/>
      <c r="X5196" s="8"/>
      <c r="Y5196" s="9"/>
      <c r="Z5196" s="8"/>
      <c r="AA5196" s="8"/>
      <c r="AB5196" s="9"/>
      <c r="AD5196" s="8"/>
      <c r="AE5196" s="9"/>
      <c r="AF5196" s="8"/>
      <c r="AG5196" s="8"/>
      <c r="AH5196" s="3"/>
      <c r="AI5196" s="8"/>
    </row>
    <row r="5197" spans="1:35" s="10" customFormat="1" ht="18.95" customHeight="1" x14ac:dyDescent="0.25">
      <c r="A5197" s="8"/>
      <c r="B5197" s="8"/>
      <c r="C5197" s="8"/>
      <c r="D5197" s="9"/>
      <c r="E5197" s="8"/>
      <c r="F5197" s="8"/>
      <c r="G5197" s="9"/>
      <c r="H5197" s="8"/>
      <c r="I5197" s="8"/>
      <c r="J5197" s="9"/>
      <c r="K5197" s="8"/>
      <c r="L5197" s="8"/>
      <c r="M5197" s="9"/>
      <c r="N5197" s="8"/>
      <c r="O5197" s="8"/>
      <c r="P5197" s="9"/>
      <c r="Q5197" s="8"/>
      <c r="R5197" s="8"/>
      <c r="S5197" s="9"/>
      <c r="T5197" s="8"/>
      <c r="U5197" s="8"/>
      <c r="V5197" s="9"/>
      <c r="W5197" s="8"/>
      <c r="X5197" s="8"/>
      <c r="Y5197" s="9"/>
      <c r="Z5197" s="8"/>
      <c r="AA5197" s="8"/>
      <c r="AB5197" s="9"/>
      <c r="AD5197" s="8"/>
      <c r="AE5197" s="9"/>
      <c r="AF5197" s="8"/>
      <c r="AG5197" s="8"/>
      <c r="AH5197" s="3"/>
      <c r="AI5197" s="8"/>
    </row>
    <row r="5198" spans="1:35" s="10" customFormat="1" ht="18.95" customHeight="1" x14ac:dyDescent="0.25">
      <c r="A5198" s="8"/>
      <c r="B5198" s="8"/>
      <c r="C5198" s="8"/>
      <c r="D5198" s="9"/>
      <c r="E5198" s="8"/>
      <c r="F5198" s="8"/>
      <c r="G5198" s="9"/>
      <c r="H5198" s="8"/>
      <c r="I5198" s="8"/>
      <c r="J5198" s="9"/>
      <c r="K5198" s="8"/>
      <c r="L5198" s="8"/>
      <c r="M5198" s="9"/>
      <c r="N5198" s="8"/>
      <c r="O5198" s="8"/>
      <c r="P5198" s="9"/>
      <c r="Q5198" s="8"/>
      <c r="R5198" s="8"/>
      <c r="S5198" s="9"/>
      <c r="T5198" s="8"/>
      <c r="U5198" s="8"/>
      <c r="V5198" s="9"/>
      <c r="W5198" s="8"/>
      <c r="X5198" s="8"/>
      <c r="Y5198" s="9"/>
      <c r="Z5198" s="8"/>
      <c r="AA5198" s="8"/>
      <c r="AB5198" s="9"/>
      <c r="AD5198" s="8"/>
      <c r="AE5198" s="9"/>
      <c r="AF5198" s="8"/>
      <c r="AG5198" s="8"/>
      <c r="AH5198" s="3"/>
      <c r="AI5198" s="8"/>
    </row>
    <row r="5199" spans="1:35" s="10" customFormat="1" ht="18.95" customHeight="1" x14ac:dyDescent="0.25">
      <c r="A5199" s="8"/>
      <c r="B5199" s="8"/>
      <c r="C5199" s="8"/>
      <c r="D5199" s="9"/>
      <c r="E5199" s="8"/>
      <c r="F5199" s="8"/>
      <c r="G5199" s="9"/>
      <c r="H5199" s="8"/>
      <c r="I5199" s="8"/>
      <c r="J5199" s="9"/>
      <c r="K5199" s="8"/>
      <c r="L5199" s="8"/>
      <c r="M5199" s="9"/>
      <c r="N5199" s="8"/>
      <c r="O5199" s="8"/>
      <c r="P5199" s="9"/>
      <c r="Q5199" s="8"/>
      <c r="R5199" s="8"/>
      <c r="S5199" s="9"/>
      <c r="T5199" s="8"/>
      <c r="U5199" s="8"/>
      <c r="V5199" s="9"/>
      <c r="W5199" s="8"/>
      <c r="X5199" s="8"/>
      <c r="Y5199" s="9"/>
      <c r="Z5199" s="8"/>
      <c r="AA5199" s="8"/>
      <c r="AB5199" s="9"/>
      <c r="AD5199" s="8"/>
      <c r="AE5199" s="9"/>
      <c r="AF5199" s="8"/>
      <c r="AG5199" s="8"/>
      <c r="AH5199" s="3"/>
      <c r="AI5199" s="8"/>
    </row>
    <row r="5200" spans="1:35" s="10" customFormat="1" ht="18.95" customHeight="1" x14ac:dyDescent="0.25">
      <c r="A5200" s="8"/>
      <c r="B5200" s="8"/>
      <c r="C5200" s="8"/>
      <c r="D5200" s="9"/>
      <c r="E5200" s="8"/>
      <c r="F5200" s="8"/>
      <c r="G5200" s="9"/>
      <c r="H5200" s="8"/>
      <c r="I5200" s="8"/>
      <c r="J5200" s="9"/>
      <c r="K5200" s="8"/>
      <c r="L5200" s="8"/>
      <c r="M5200" s="9"/>
      <c r="N5200" s="8"/>
      <c r="O5200" s="8"/>
      <c r="P5200" s="9"/>
      <c r="Q5200" s="8"/>
      <c r="R5200" s="8"/>
      <c r="S5200" s="9"/>
      <c r="T5200" s="8"/>
      <c r="U5200" s="8"/>
      <c r="V5200" s="9"/>
      <c r="W5200" s="8"/>
      <c r="X5200" s="8"/>
      <c r="Y5200" s="9"/>
      <c r="Z5200" s="8"/>
      <c r="AA5200" s="8"/>
      <c r="AB5200" s="9"/>
      <c r="AD5200" s="8"/>
      <c r="AE5200" s="9"/>
      <c r="AF5200" s="8"/>
      <c r="AG5200" s="8"/>
      <c r="AH5200" s="3"/>
      <c r="AI5200" s="8"/>
    </row>
    <row r="5201" spans="1:35" s="10" customFormat="1" ht="18.95" customHeight="1" x14ac:dyDescent="0.25">
      <c r="A5201" s="8"/>
      <c r="B5201" s="8"/>
      <c r="C5201" s="8"/>
      <c r="D5201" s="9"/>
      <c r="E5201" s="8"/>
      <c r="F5201" s="8"/>
      <c r="G5201" s="9"/>
      <c r="H5201" s="8"/>
      <c r="I5201" s="8"/>
      <c r="J5201" s="9"/>
      <c r="K5201" s="8"/>
      <c r="L5201" s="8"/>
      <c r="M5201" s="9"/>
      <c r="N5201" s="8"/>
      <c r="O5201" s="8"/>
      <c r="P5201" s="9"/>
      <c r="Q5201" s="8"/>
      <c r="R5201" s="8"/>
      <c r="S5201" s="9"/>
      <c r="T5201" s="8"/>
      <c r="U5201" s="8"/>
      <c r="V5201" s="9"/>
      <c r="W5201" s="8"/>
      <c r="X5201" s="8"/>
      <c r="Y5201" s="9"/>
      <c r="Z5201" s="8"/>
      <c r="AA5201" s="8"/>
      <c r="AB5201" s="9"/>
      <c r="AD5201" s="8"/>
      <c r="AE5201" s="9"/>
      <c r="AF5201" s="8"/>
      <c r="AG5201" s="8"/>
      <c r="AH5201" s="3"/>
      <c r="AI5201" s="8"/>
    </row>
    <row r="5202" spans="1:35" s="10" customFormat="1" ht="18.95" customHeight="1" x14ac:dyDescent="0.25">
      <c r="A5202" s="8"/>
      <c r="B5202" s="8"/>
      <c r="C5202" s="8"/>
      <c r="D5202" s="9"/>
      <c r="E5202" s="8"/>
      <c r="F5202" s="8"/>
      <c r="G5202" s="9"/>
      <c r="H5202" s="8"/>
      <c r="I5202" s="8"/>
      <c r="J5202" s="9"/>
      <c r="K5202" s="8"/>
      <c r="L5202" s="8"/>
      <c r="M5202" s="9"/>
      <c r="N5202" s="8"/>
      <c r="O5202" s="8"/>
      <c r="P5202" s="9"/>
      <c r="Q5202" s="8"/>
      <c r="R5202" s="8"/>
      <c r="S5202" s="9"/>
      <c r="T5202" s="8"/>
      <c r="U5202" s="8"/>
      <c r="V5202" s="9"/>
      <c r="W5202" s="8"/>
      <c r="X5202" s="8"/>
      <c r="Y5202" s="9"/>
      <c r="Z5202" s="8"/>
      <c r="AA5202" s="8"/>
      <c r="AB5202" s="9"/>
      <c r="AD5202" s="8"/>
      <c r="AE5202" s="9"/>
      <c r="AF5202" s="8"/>
      <c r="AG5202" s="8"/>
      <c r="AH5202" s="3"/>
      <c r="AI5202" s="8"/>
    </row>
    <row r="5203" spans="1:35" s="10" customFormat="1" ht="18.95" customHeight="1" x14ac:dyDescent="0.25">
      <c r="A5203" s="8"/>
      <c r="B5203" s="8"/>
      <c r="C5203" s="8"/>
      <c r="D5203" s="9"/>
      <c r="E5203" s="8"/>
      <c r="F5203" s="8"/>
      <c r="G5203" s="9"/>
      <c r="H5203" s="8"/>
      <c r="I5203" s="8"/>
      <c r="J5203" s="9"/>
      <c r="K5203" s="8"/>
      <c r="L5203" s="8"/>
      <c r="M5203" s="9"/>
      <c r="N5203" s="8"/>
      <c r="O5203" s="8"/>
      <c r="P5203" s="9"/>
      <c r="Q5203" s="8"/>
      <c r="R5203" s="8"/>
      <c r="S5203" s="9"/>
      <c r="T5203" s="8"/>
      <c r="U5203" s="8"/>
      <c r="V5203" s="9"/>
      <c r="W5203" s="8"/>
      <c r="X5203" s="8"/>
      <c r="Y5203" s="9"/>
      <c r="Z5203" s="8"/>
      <c r="AA5203" s="8"/>
      <c r="AB5203" s="9"/>
      <c r="AD5203" s="8"/>
      <c r="AE5203" s="9"/>
      <c r="AF5203" s="8"/>
      <c r="AG5203" s="8"/>
      <c r="AH5203" s="3"/>
      <c r="AI5203" s="8"/>
    </row>
    <row r="5204" spans="1:35" s="10" customFormat="1" ht="18.95" customHeight="1" x14ac:dyDescent="0.25">
      <c r="A5204" s="8"/>
      <c r="B5204" s="8"/>
      <c r="C5204" s="8"/>
      <c r="D5204" s="9"/>
      <c r="E5204" s="8"/>
      <c r="F5204" s="8"/>
      <c r="G5204" s="9"/>
      <c r="H5204" s="8"/>
      <c r="I5204" s="8"/>
      <c r="J5204" s="9"/>
      <c r="K5204" s="8"/>
      <c r="L5204" s="8"/>
      <c r="M5204" s="9"/>
      <c r="N5204" s="8"/>
      <c r="O5204" s="8"/>
      <c r="P5204" s="9"/>
      <c r="Q5204" s="8"/>
      <c r="R5204" s="8"/>
      <c r="S5204" s="9"/>
      <c r="T5204" s="8"/>
      <c r="U5204" s="8"/>
      <c r="V5204" s="9"/>
      <c r="W5204" s="8"/>
      <c r="X5204" s="8"/>
      <c r="Y5204" s="9"/>
      <c r="Z5204" s="8"/>
      <c r="AA5204" s="8"/>
      <c r="AB5204" s="9"/>
      <c r="AD5204" s="8"/>
      <c r="AE5204" s="9"/>
      <c r="AF5204" s="8"/>
      <c r="AG5204" s="8"/>
      <c r="AH5204" s="3"/>
      <c r="AI5204" s="8"/>
    </row>
    <row r="5205" spans="1:35" s="10" customFormat="1" ht="18.95" customHeight="1" x14ac:dyDescent="0.25">
      <c r="A5205" s="8"/>
      <c r="B5205" s="8"/>
      <c r="C5205" s="8"/>
      <c r="D5205" s="9"/>
      <c r="E5205" s="8"/>
      <c r="F5205" s="8"/>
      <c r="G5205" s="9"/>
      <c r="H5205" s="8"/>
      <c r="I5205" s="8"/>
      <c r="J5205" s="9"/>
      <c r="K5205" s="8"/>
      <c r="L5205" s="8"/>
      <c r="M5205" s="9"/>
      <c r="N5205" s="8"/>
      <c r="O5205" s="8"/>
      <c r="P5205" s="9"/>
      <c r="Q5205" s="8"/>
      <c r="R5205" s="8"/>
      <c r="S5205" s="9"/>
      <c r="T5205" s="8"/>
      <c r="U5205" s="8"/>
      <c r="V5205" s="9"/>
      <c r="W5205" s="8"/>
      <c r="X5205" s="8"/>
      <c r="Y5205" s="9"/>
      <c r="Z5205" s="8"/>
      <c r="AA5205" s="8"/>
      <c r="AB5205" s="9"/>
      <c r="AD5205" s="8"/>
      <c r="AE5205" s="9"/>
      <c r="AF5205" s="8"/>
      <c r="AG5205" s="8"/>
      <c r="AH5205" s="3"/>
      <c r="AI5205" s="8"/>
    </row>
    <row r="5206" spans="1:35" s="10" customFormat="1" ht="18.95" customHeight="1" x14ac:dyDescent="0.25">
      <c r="A5206" s="8"/>
      <c r="B5206" s="8"/>
      <c r="C5206" s="8"/>
      <c r="D5206" s="9"/>
      <c r="E5206" s="8"/>
      <c r="F5206" s="8"/>
      <c r="G5206" s="9"/>
      <c r="H5206" s="8"/>
      <c r="I5206" s="8"/>
      <c r="J5206" s="9"/>
      <c r="K5206" s="8"/>
      <c r="L5206" s="8"/>
      <c r="M5206" s="9"/>
      <c r="N5206" s="8"/>
      <c r="O5206" s="8"/>
      <c r="P5206" s="9"/>
      <c r="Q5206" s="8"/>
      <c r="R5206" s="8"/>
      <c r="S5206" s="9"/>
      <c r="T5206" s="8"/>
      <c r="U5206" s="8"/>
      <c r="V5206" s="9"/>
      <c r="W5206" s="8"/>
      <c r="X5206" s="8"/>
      <c r="Y5206" s="9"/>
      <c r="Z5206" s="8"/>
      <c r="AA5206" s="8"/>
      <c r="AB5206" s="9"/>
      <c r="AD5206" s="8"/>
      <c r="AE5206" s="9"/>
      <c r="AF5206" s="8"/>
      <c r="AG5206" s="8"/>
      <c r="AH5206" s="3"/>
      <c r="AI5206" s="8"/>
    </row>
    <row r="5207" spans="1:35" s="10" customFormat="1" ht="18.95" customHeight="1" x14ac:dyDescent="0.25">
      <c r="A5207" s="8"/>
      <c r="B5207" s="8"/>
      <c r="C5207" s="8"/>
      <c r="D5207" s="9"/>
      <c r="E5207" s="8"/>
      <c r="F5207" s="8"/>
      <c r="G5207" s="9"/>
      <c r="H5207" s="8"/>
      <c r="I5207" s="8"/>
      <c r="J5207" s="9"/>
      <c r="K5207" s="8"/>
      <c r="L5207" s="8"/>
      <c r="M5207" s="9"/>
      <c r="N5207" s="8"/>
      <c r="O5207" s="8"/>
      <c r="P5207" s="9"/>
      <c r="Q5207" s="8"/>
      <c r="R5207" s="8"/>
      <c r="S5207" s="9"/>
      <c r="T5207" s="8"/>
      <c r="U5207" s="8"/>
      <c r="V5207" s="9"/>
      <c r="W5207" s="8"/>
      <c r="X5207" s="8"/>
      <c r="Y5207" s="9"/>
      <c r="Z5207" s="8"/>
      <c r="AA5207" s="8"/>
      <c r="AB5207" s="9"/>
      <c r="AD5207" s="8"/>
      <c r="AE5207" s="9"/>
      <c r="AF5207" s="8"/>
      <c r="AG5207" s="8"/>
      <c r="AH5207" s="3"/>
      <c r="AI5207" s="8"/>
    </row>
    <row r="5208" spans="1:35" s="10" customFormat="1" ht="18.95" customHeight="1" x14ac:dyDescent="0.25">
      <c r="A5208" s="8"/>
      <c r="B5208" s="8"/>
      <c r="C5208" s="8"/>
      <c r="D5208" s="9"/>
      <c r="E5208" s="8"/>
      <c r="F5208" s="8"/>
      <c r="G5208" s="9"/>
      <c r="H5208" s="8"/>
      <c r="I5208" s="8"/>
      <c r="J5208" s="9"/>
      <c r="K5208" s="8"/>
      <c r="L5208" s="8"/>
      <c r="M5208" s="9"/>
      <c r="N5208" s="8"/>
      <c r="O5208" s="8"/>
      <c r="P5208" s="9"/>
      <c r="Q5208" s="8"/>
      <c r="R5208" s="8"/>
      <c r="S5208" s="9"/>
      <c r="T5208" s="8"/>
      <c r="U5208" s="8"/>
      <c r="V5208" s="9"/>
      <c r="W5208" s="8"/>
      <c r="X5208" s="8"/>
      <c r="Y5208" s="9"/>
      <c r="Z5208" s="8"/>
      <c r="AA5208" s="8"/>
      <c r="AB5208" s="9"/>
      <c r="AD5208" s="8"/>
      <c r="AE5208" s="9"/>
      <c r="AF5208" s="8"/>
      <c r="AG5208" s="8"/>
      <c r="AH5208" s="3"/>
      <c r="AI5208" s="8"/>
    </row>
    <row r="5209" spans="1:35" s="10" customFormat="1" ht="18.95" customHeight="1" x14ac:dyDescent="0.25">
      <c r="A5209" s="8"/>
      <c r="B5209" s="8"/>
      <c r="C5209" s="8"/>
      <c r="D5209" s="9"/>
      <c r="E5209" s="8"/>
      <c r="F5209" s="8"/>
      <c r="G5209" s="9"/>
      <c r="H5209" s="8"/>
      <c r="I5209" s="8"/>
      <c r="J5209" s="9"/>
      <c r="K5209" s="8"/>
      <c r="L5209" s="8"/>
      <c r="M5209" s="9"/>
      <c r="N5209" s="8"/>
      <c r="O5209" s="8"/>
      <c r="P5209" s="9"/>
      <c r="Q5209" s="8"/>
      <c r="R5209" s="8"/>
      <c r="S5209" s="9"/>
      <c r="T5209" s="8"/>
      <c r="U5209" s="8"/>
      <c r="V5209" s="9"/>
      <c r="W5209" s="8"/>
      <c r="X5209" s="8"/>
      <c r="Y5209" s="9"/>
      <c r="Z5209" s="8"/>
      <c r="AA5209" s="8"/>
      <c r="AB5209" s="9"/>
      <c r="AD5209" s="8"/>
      <c r="AE5209" s="9"/>
      <c r="AF5209" s="8"/>
      <c r="AG5209" s="8"/>
      <c r="AH5209" s="3"/>
      <c r="AI5209" s="8"/>
    </row>
    <row r="5210" spans="1:35" s="10" customFormat="1" ht="18.95" customHeight="1" x14ac:dyDescent="0.25">
      <c r="A5210" s="8"/>
      <c r="B5210" s="8"/>
      <c r="C5210" s="8"/>
      <c r="D5210" s="9"/>
      <c r="E5210" s="8"/>
      <c r="F5210" s="8"/>
      <c r="G5210" s="9"/>
      <c r="H5210" s="8"/>
      <c r="I5210" s="8"/>
      <c r="J5210" s="9"/>
      <c r="K5210" s="8"/>
      <c r="L5210" s="8"/>
      <c r="M5210" s="9"/>
      <c r="N5210" s="8"/>
      <c r="O5210" s="8"/>
      <c r="P5210" s="9"/>
      <c r="Q5210" s="8"/>
      <c r="R5210" s="8"/>
      <c r="S5210" s="9"/>
      <c r="T5210" s="8"/>
      <c r="U5210" s="8"/>
      <c r="V5210" s="9"/>
      <c r="W5210" s="8"/>
      <c r="X5210" s="8"/>
      <c r="Y5210" s="9"/>
      <c r="Z5210" s="8"/>
      <c r="AA5210" s="8"/>
      <c r="AB5210" s="9"/>
      <c r="AD5210" s="8"/>
      <c r="AE5210" s="9"/>
      <c r="AF5210" s="8"/>
      <c r="AG5210" s="8"/>
      <c r="AH5210" s="3"/>
      <c r="AI5210" s="8"/>
    </row>
    <row r="5211" spans="1:35" s="10" customFormat="1" ht="18.95" customHeight="1" x14ac:dyDescent="0.25">
      <c r="A5211" s="8"/>
      <c r="B5211" s="8"/>
      <c r="C5211" s="8"/>
      <c r="D5211" s="9"/>
      <c r="E5211" s="8"/>
      <c r="F5211" s="8"/>
      <c r="G5211" s="9"/>
      <c r="H5211" s="8"/>
      <c r="I5211" s="8"/>
      <c r="J5211" s="9"/>
      <c r="K5211" s="8"/>
      <c r="L5211" s="8"/>
      <c r="M5211" s="9"/>
      <c r="N5211" s="8"/>
      <c r="O5211" s="8"/>
      <c r="P5211" s="9"/>
      <c r="Q5211" s="8"/>
      <c r="R5211" s="8"/>
      <c r="S5211" s="9"/>
      <c r="T5211" s="8"/>
      <c r="U5211" s="8"/>
      <c r="V5211" s="9"/>
      <c r="W5211" s="8"/>
      <c r="X5211" s="8"/>
      <c r="Y5211" s="9"/>
      <c r="Z5211" s="8"/>
      <c r="AA5211" s="8"/>
      <c r="AB5211" s="9"/>
      <c r="AD5211" s="8"/>
      <c r="AE5211" s="9"/>
      <c r="AF5211" s="8"/>
      <c r="AG5211" s="8"/>
      <c r="AH5211" s="3"/>
      <c r="AI5211" s="8"/>
    </row>
    <row r="5212" spans="1:35" s="10" customFormat="1" ht="18.95" customHeight="1" x14ac:dyDescent="0.25">
      <c r="A5212" s="8"/>
      <c r="B5212" s="8"/>
      <c r="C5212" s="8"/>
      <c r="D5212" s="9"/>
      <c r="E5212" s="8"/>
      <c r="F5212" s="8"/>
      <c r="G5212" s="9"/>
      <c r="H5212" s="8"/>
      <c r="I5212" s="8"/>
      <c r="J5212" s="9"/>
      <c r="K5212" s="8"/>
      <c r="L5212" s="8"/>
      <c r="M5212" s="9"/>
      <c r="N5212" s="8"/>
      <c r="O5212" s="8"/>
      <c r="P5212" s="9"/>
      <c r="Q5212" s="8"/>
      <c r="R5212" s="8"/>
      <c r="S5212" s="9"/>
      <c r="T5212" s="8"/>
      <c r="U5212" s="8"/>
      <c r="V5212" s="9"/>
      <c r="W5212" s="8"/>
      <c r="X5212" s="8"/>
      <c r="Y5212" s="9"/>
      <c r="Z5212" s="8"/>
      <c r="AA5212" s="8"/>
      <c r="AB5212" s="9"/>
      <c r="AD5212" s="8"/>
      <c r="AE5212" s="9"/>
      <c r="AF5212" s="8"/>
      <c r="AG5212" s="8"/>
      <c r="AH5212" s="3"/>
      <c r="AI5212" s="8"/>
    </row>
    <row r="5213" spans="1:35" s="10" customFormat="1" ht="18.95" customHeight="1" x14ac:dyDescent="0.25">
      <c r="A5213" s="8"/>
      <c r="B5213" s="8"/>
      <c r="C5213" s="8"/>
      <c r="D5213" s="9"/>
      <c r="E5213" s="8"/>
      <c r="F5213" s="8"/>
      <c r="G5213" s="9"/>
      <c r="H5213" s="8"/>
      <c r="I5213" s="8"/>
      <c r="J5213" s="9"/>
      <c r="K5213" s="8"/>
      <c r="L5213" s="8"/>
      <c r="M5213" s="9"/>
      <c r="N5213" s="8"/>
      <c r="O5213" s="8"/>
      <c r="P5213" s="9"/>
      <c r="Q5213" s="8"/>
      <c r="R5213" s="8"/>
      <c r="S5213" s="9"/>
      <c r="T5213" s="8"/>
      <c r="U5213" s="8"/>
      <c r="V5213" s="9"/>
      <c r="W5213" s="8"/>
      <c r="X5213" s="8"/>
      <c r="Y5213" s="9"/>
      <c r="Z5213" s="8"/>
      <c r="AA5213" s="8"/>
      <c r="AB5213" s="9"/>
      <c r="AD5213" s="8"/>
      <c r="AE5213" s="9"/>
      <c r="AF5213" s="8"/>
      <c r="AG5213" s="8"/>
      <c r="AH5213" s="3"/>
      <c r="AI5213" s="8"/>
    </row>
    <row r="5214" spans="1:35" s="10" customFormat="1" ht="18.95" customHeight="1" x14ac:dyDescent="0.25">
      <c r="A5214" s="8"/>
      <c r="B5214" s="8"/>
      <c r="C5214" s="8"/>
      <c r="D5214" s="9"/>
      <c r="E5214" s="8"/>
      <c r="F5214" s="8"/>
      <c r="G5214" s="9"/>
      <c r="H5214" s="8"/>
      <c r="I5214" s="8"/>
      <c r="J5214" s="9"/>
      <c r="K5214" s="8"/>
      <c r="L5214" s="8"/>
      <c r="M5214" s="9"/>
      <c r="N5214" s="8"/>
      <c r="O5214" s="8"/>
      <c r="P5214" s="9"/>
      <c r="Q5214" s="8"/>
      <c r="R5214" s="8"/>
      <c r="S5214" s="9"/>
      <c r="T5214" s="8"/>
      <c r="U5214" s="8"/>
      <c r="V5214" s="9"/>
      <c r="W5214" s="8"/>
      <c r="X5214" s="8"/>
      <c r="Y5214" s="9"/>
      <c r="Z5214" s="8"/>
      <c r="AA5214" s="8"/>
      <c r="AB5214" s="9"/>
      <c r="AD5214" s="8"/>
      <c r="AE5214" s="9"/>
      <c r="AF5214" s="8"/>
      <c r="AG5214" s="8"/>
      <c r="AH5214" s="3"/>
      <c r="AI5214" s="8"/>
    </row>
    <row r="5215" spans="1:35" s="10" customFormat="1" ht="18.95" customHeight="1" x14ac:dyDescent="0.25">
      <c r="A5215" s="8"/>
      <c r="B5215" s="8"/>
      <c r="C5215" s="8"/>
      <c r="D5215" s="9"/>
      <c r="E5215" s="8"/>
      <c r="F5215" s="8"/>
      <c r="G5215" s="9"/>
      <c r="H5215" s="8"/>
      <c r="I5215" s="8"/>
      <c r="J5215" s="9"/>
      <c r="K5215" s="8"/>
      <c r="L5215" s="8"/>
      <c r="M5215" s="9"/>
      <c r="N5215" s="8"/>
      <c r="O5215" s="8"/>
      <c r="P5215" s="9"/>
      <c r="Q5215" s="8"/>
      <c r="R5215" s="8"/>
      <c r="S5215" s="9"/>
      <c r="T5215" s="8"/>
      <c r="U5215" s="8"/>
      <c r="V5215" s="9"/>
      <c r="W5215" s="8"/>
      <c r="X5215" s="8"/>
      <c r="Y5215" s="9"/>
      <c r="Z5215" s="8"/>
      <c r="AA5215" s="8"/>
      <c r="AB5215" s="9"/>
      <c r="AD5215" s="8"/>
      <c r="AE5215" s="9"/>
      <c r="AF5215" s="8"/>
      <c r="AG5215" s="8"/>
      <c r="AH5215" s="3"/>
      <c r="AI5215" s="8"/>
    </row>
    <row r="5216" spans="1:35" s="10" customFormat="1" ht="18.95" customHeight="1" x14ac:dyDescent="0.25">
      <c r="A5216" s="8"/>
      <c r="B5216" s="8"/>
      <c r="C5216" s="8"/>
      <c r="D5216" s="9"/>
      <c r="E5216" s="8"/>
      <c r="F5216" s="8"/>
      <c r="G5216" s="9"/>
      <c r="H5216" s="8"/>
      <c r="I5216" s="8"/>
      <c r="J5216" s="9"/>
      <c r="K5216" s="8"/>
      <c r="L5216" s="8"/>
      <c r="M5216" s="9"/>
      <c r="N5216" s="8"/>
      <c r="O5216" s="8"/>
      <c r="P5216" s="9"/>
      <c r="Q5216" s="8"/>
      <c r="R5216" s="8"/>
      <c r="S5216" s="9"/>
      <c r="T5216" s="8"/>
      <c r="U5216" s="8"/>
      <c r="V5216" s="9"/>
      <c r="W5216" s="8"/>
      <c r="X5216" s="8"/>
      <c r="Y5216" s="9"/>
      <c r="Z5216" s="8"/>
      <c r="AA5216" s="8"/>
      <c r="AB5216" s="9"/>
      <c r="AD5216" s="8"/>
      <c r="AE5216" s="9"/>
      <c r="AF5216" s="8"/>
      <c r="AG5216" s="8"/>
      <c r="AH5216" s="3"/>
      <c r="AI5216" s="8"/>
    </row>
    <row r="5217" spans="1:35" s="10" customFormat="1" ht="18.95" customHeight="1" x14ac:dyDescent="0.25">
      <c r="A5217" s="8"/>
      <c r="B5217" s="8"/>
      <c r="C5217" s="8"/>
      <c r="D5217" s="9"/>
      <c r="E5217" s="8"/>
      <c r="F5217" s="8"/>
      <c r="G5217" s="9"/>
      <c r="H5217" s="8"/>
      <c r="I5217" s="8"/>
      <c r="J5217" s="9"/>
      <c r="K5217" s="8"/>
      <c r="L5217" s="8"/>
      <c r="M5217" s="9"/>
      <c r="N5217" s="8"/>
      <c r="O5217" s="8"/>
      <c r="P5217" s="9"/>
      <c r="Q5217" s="8"/>
      <c r="R5217" s="8"/>
      <c r="S5217" s="9"/>
      <c r="T5217" s="8"/>
      <c r="U5217" s="8"/>
      <c r="V5217" s="9"/>
      <c r="W5217" s="8"/>
      <c r="X5217" s="8"/>
      <c r="Y5217" s="9"/>
      <c r="Z5217" s="8"/>
      <c r="AA5217" s="8"/>
      <c r="AB5217" s="9"/>
      <c r="AD5217" s="8"/>
      <c r="AE5217" s="9"/>
      <c r="AF5217" s="8"/>
      <c r="AG5217" s="8"/>
      <c r="AH5217" s="3"/>
      <c r="AI5217" s="8"/>
    </row>
    <row r="5218" spans="1:35" s="10" customFormat="1" ht="18.95" customHeight="1" x14ac:dyDescent="0.25">
      <c r="A5218" s="8"/>
      <c r="B5218" s="8"/>
      <c r="C5218" s="8"/>
      <c r="D5218" s="9"/>
      <c r="E5218" s="8"/>
      <c r="F5218" s="8"/>
      <c r="G5218" s="9"/>
      <c r="H5218" s="8"/>
      <c r="I5218" s="8"/>
      <c r="J5218" s="9"/>
      <c r="K5218" s="8"/>
      <c r="L5218" s="8"/>
      <c r="M5218" s="9"/>
      <c r="N5218" s="8"/>
      <c r="O5218" s="8"/>
      <c r="P5218" s="9"/>
      <c r="Q5218" s="8"/>
      <c r="R5218" s="8"/>
      <c r="S5218" s="9"/>
      <c r="T5218" s="8"/>
      <c r="U5218" s="8"/>
      <c r="V5218" s="9"/>
      <c r="W5218" s="8"/>
      <c r="X5218" s="8"/>
      <c r="Y5218" s="9"/>
      <c r="Z5218" s="8"/>
      <c r="AA5218" s="8"/>
      <c r="AB5218" s="9"/>
      <c r="AD5218" s="8"/>
      <c r="AE5218" s="9"/>
      <c r="AF5218" s="8"/>
      <c r="AG5218" s="8"/>
      <c r="AH5218" s="3"/>
      <c r="AI5218" s="8"/>
    </row>
    <row r="5219" spans="1:35" s="10" customFormat="1" ht="18.95" customHeight="1" x14ac:dyDescent="0.25">
      <c r="A5219" s="8"/>
      <c r="B5219" s="8"/>
      <c r="C5219" s="8"/>
      <c r="D5219" s="9"/>
      <c r="E5219" s="8"/>
      <c r="F5219" s="8"/>
      <c r="G5219" s="9"/>
      <c r="H5219" s="8"/>
      <c r="I5219" s="8"/>
      <c r="J5219" s="9"/>
      <c r="K5219" s="8"/>
      <c r="L5219" s="8"/>
      <c r="M5219" s="9"/>
      <c r="N5219" s="8"/>
      <c r="O5219" s="8"/>
      <c r="P5219" s="9"/>
      <c r="Q5219" s="8"/>
      <c r="R5219" s="8"/>
      <c r="S5219" s="9"/>
      <c r="T5219" s="8"/>
      <c r="U5219" s="8"/>
      <c r="V5219" s="9"/>
      <c r="W5219" s="8"/>
      <c r="X5219" s="8"/>
      <c r="Y5219" s="9"/>
      <c r="Z5219" s="8"/>
      <c r="AA5219" s="8"/>
      <c r="AB5219" s="9"/>
      <c r="AD5219" s="8"/>
      <c r="AE5219" s="9"/>
      <c r="AF5219" s="8"/>
      <c r="AG5219" s="8"/>
      <c r="AH5219" s="3"/>
      <c r="AI5219" s="8"/>
    </row>
    <row r="5220" spans="1:35" s="10" customFormat="1" ht="18.95" customHeight="1" x14ac:dyDescent="0.25">
      <c r="A5220" s="8"/>
      <c r="B5220" s="8"/>
      <c r="C5220" s="8"/>
      <c r="D5220" s="9"/>
      <c r="E5220" s="8"/>
      <c r="F5220" s="8"/>
      <c r="G5220" s="9"/>
      <c r="H5220" s="8"/>
      <c r="I5220" s="8"/>
      <c r="J5220" s="9"/>
      <c r="K5220" s="8"/>
      <c r="L5220" s="8"/>
      <c r="M5220" s="9"/>
      <c r="N5220" s="8"/>
      <c r="O5220" s="8"/>
      <c r="P5220" s="9"/>
      <c r="Q5220" s="8"/>
      <c r="R5220" s="8"/>
      <c r="S5220" s="9"/>
      <c r="T5220" s="8"/>
      <c r="U5220" s="8"/>
      <c r="V5220" s="9"/>
      <c r="W5220" s="8"/>
      <c r="X5220" s="8"/>
      <c r="Y5220" s="9"/>
      <c r="Z5220" s="8"/>
      <c r="AA5220" s="8"/>
      <c r="AB5220" s="9"/>
      <c r="AD5220" s="8"/>
      <c r="AE5220" s="9"/>
      <c r="AF5220" s="8"/>
      <c r="AG5220" s="8"/>
      <c r="AH5220" s="3"/>
      <c r="AI5220" s="8"/>
    </row>
    <row r="5221" spans="1:35" s="10" customFormat="1" ht="18.95" customHeight="1" x14ac:dyDescent="0.25">
      <c r="A5221" s="8"/>
      <c r="B5221" s="8"/>
      <c r="C5221" s="8"/>
      <c r="D5221" s="9"/>
      <c r="E5221" s="8"/>
      <c r="F5221" s="8"/>
      <c r="G5221" s="9"/>
      <c r="H5221" s="8"/>
      <c r="I5221" s="8"/>
      <c r="J5221" s="9"/>
      <c r="K5221" s="8"/>
      <c r="L5221" s="8"/>
      <c r="M5221" s="9"/>
      <c r="N5221" s="8"/>
      <c r="O5221" s="8"/>
      <c r="P5221" s="9"/>
      <c r="Q5221" s="8"/>
      <c r="R5221" s="8"/>
      <c r="S5221" s="9"/>
      <c r="T5221" s="8"/>
      <c r="U5221" s="8"/>
      <c r="V5221" s="9"/>
      <c r="W5221" s="8"/>
      <c r="X5221" s="8"/>
      <c r="Y5221" s="9"/>
      <c r="Z5221" s="8"/>
      <c r="AA5221" s="8"/>
      <c r="AB5221" s="9"/>
      <c r="AD5221" s="8"/>
      <c r="AE5221" s="9"/>
      <c r="AF5221" s="8"/>
      <c r="AG5221" s="8"/>
      <c r="AH5221" s="3"/>
      <c r="AI5221" s="8"/>
    </row>
    <row r="5222" spans="1:35" s="10" customFormat="1" ht="18.95" customHeight="1" x14ac:dyDescent="0.25">
      <c r="A5222" s="8"/>
      <c r="B5222" s="8"/>
      <c r="C5222" s="8"/>
      <c r="D5222" s="9"/>
      <c r="E5222" s="8"/>
      <c r="F5222" s="8"/>
      <c r="G5222" s="9"/>
      <c r="H5222" s="8"/>
      <c r="I5222" s="8"/>
      <c r="J5222" s="9"/>
      <c r="K5222" s="8"/>
      <c r="L5222" s="8"/>
      <c r="M5222" s="9"/>
      <c r="N5222" s="8"/>
      <c r="O5222" s="8"/>
      <c r="P5222" s="9"/>
      <c r="Q5222" s="8"/>
      <c r="R5222" s="8"/>
      <c r="S5222" s="9"/>
      <c r="T5222" s="8"/>
      <c r="U5222" s="8"/>
      <c r="V5222" s="9"/>
      <c r="W5222" s="8"/>
      <c r="X5222" s="8"/>
      <c r="Y5222" s="9"/>
      <c r="Z5222" s="8"/>
      <c r="AA5222" s="8"/>
      <c r="AB5222" s="9"/>
      <c r="AD5222" s="8"/>
      <c r="AE5222" s="9"/>
      <c r="AF5222" s="8"/>
      <c r="AG5222" s="8"/>
      <c r="AH5222" s="3"/>
      <c r="AI5222" s="8"/>
    </row>
    <row r="5223" spans="1:35" s="10" customFormat="1" ht="18.95" customHeight="1" x14ac:dyDescent="0.25">
      <c r="A5223" s="8"/>
      <c r="B5223" s="8"/>
      <c r="C5223" s="8"/>
      <c r="D5223" s="9"/>
      <c r="E5223" s="8"/>
      <c r="F5223" s="8"/>
      <c r="G5223" s="9"/>
      <c r="H5223" s="8"/>
      <c r="I5223" s="8"/>
      <c r="J5223" s="9"/>
      <c r="K5223" s="8"/>
      <c r="L5223" s="8"/>
      <c r="M5223" s="9"/>
      <c r="N5223" s="8"/>
      <c r="O5223" s="8"/>
      <c r="P5223" s="9"/>
      <c r="Q5223" s="8"/>
      <c r="R5223" s="8"/>
      <c r="S5223" s="9"/>
      <c r="T5223" s="8"/>
      <c r="U5223" s="8"/>
      <c r="V5223" s="9"/>
      <c r="W5223" s="8"/>
      <c r="X5223" s="8"/>
      <c r="Y5223" s="9"/>
      <c r="Z5223" s="8"/>
      <c r="AA5223" s="8"/>
      <c r="AB5223" s="9"/>
      <c r="AD5223" s="8"/>
      <c r="AE5223" s="9"/>
      <c r="AF5223" s="8"/>
      <c r="AG5223" s="8"/>
      <c r="AH5223" s="3"/>
      <c r="AI5223" s="8"/>
    </row>
    <row r="5224" spans="1:35" s="10" customFormat="1" ht="18.95" customHeight="1" x14ac:dyDescent="0.25">
      <c r="A5224" s="8"/>
      <c r="B5224" s="8"/>
      <c r="C5224" s="8"/>
      <c r="D5224" s="9"/>
      <c r="E5224" s="8"/>
      <c r="F5224" s="8"/>
      <c r="G5224" s="9"/>
      <c r="H5224" s="8"/>
      <c r="I5224" s="8"/>
      <c r="J5224" s="9"/>
      <c r="K5224" s="8"/>
      <c r="L5224" s="8"/>
      <c r="M5224" s="9"/>
      <c r="N5224" s="8"/>
      <c r="O5224" s="8"/>
      <c r="P5224" s="9"/>
      <c r="Q5224" s="8"/>
      <c r="R5224" s="8"/>
      <c r="S5224" s="9"/>
      <c r="T5224" s="8"/>
      <c r="U5224" s="8"/>
      <c r="V5224" s="9"/>
      <c r="W5224" s="8"/>
      <c r="X5224" s="8"/>
      <c r="Y5224" s="9"/>
      <c r="Z5224" s="8"/>
      <c r="AA5224" s="8"/>
      <c r="AB5224" s="9"/>
      <c r="AD5224" s="8"/>
      <c r="AE5224" s="9"/>
      <c r="AF5224" s="8"/>
      <c r="AG5224" s="8"/>
      <c r="AH5224" s="3"/>
      <c r="AI5224" s="8"/>
    </row>
    <row r="5225" spans="1:35" s="10" customFormat="1" ht="18.95" customHeight="1" x14ac:dyDescent="0.25">
      <c r="A5225" s="8"/>
      <c r="B5225" s="8"/>
      <c r="C5225" s="8"/>
      <c r="D5225" s="9"/>
      <c r="E5225" s="8"/>
      <c r="F5225" s="8"/>
      <c r="G5225" s="9"/>
      <c r="H5225" s="8"/>
      <c r="I5225" s="8"/>
      <c r="J5225" s="9"/>
      <c r="K5225" s="8"/>
      <c r="L5225" s="8"/>
      <c r="M5225" s="9"/>
      <c r="N5225" s="8"/>
      <c r="O5225" s="8"/>
      <c r="P5225" s="9"/>
      <c r="Q5225" s="8"/>
      <c r="R5225" s="8"/>
      <c r="S5225" s="9"/>
      <c r="T5225" s="8"/>
      <c r="U5225" s="8"/>
      <c r="V5225" s="9"/>
      <c r="W5225" s="8"/>
      <c r="X5225" s="8"/>
      <c r="Y5225" s="9"/>
      <c r="Z5225" s="8"/>
      <c r="AA5225" s="8"/>
      <c r="AB5225" s="9"/>
      <c r="AD5225" s="8"/>
      <c r="AE5225" s="9"/>
      <c r="AF5225" s="8"/>
      <c r="AG5225" s="8"/>
      <c r="AH5225" s="3"/>
      <c r="AI5225" s="8"/>
    </row>
    <row r="5226" spans="1:35" s="10" customFormat="1" ht="18.95" customHeight="1" x14ac:dyDescent="0.25">
      <c r="A5226" s="8"/>
      <c r="B5226" s="8"/>
      <c r="C5226" s="8"/>
      <c r="D5226" s="9"/>
      <c r="E5226" s="8"/>
      <c r="F5226" s="8"/>
      <c r="G5226" s="9"/>
      <c r="H5226" s="8"/>
      <c r="I5226" s="8"/>
      <c r="J5226" s="9"/>
      <c r="K5226" s="8"/>
      <c r="L5226" s="8"/>
      <c r="M5226" s="9"/>
      <c r="N5226" s="8"/>
      <c r="O5226" s="8"/>
      <c r="P5226" s="9"/>
      <c r="Q5226" s="8"/>
      <c r="R5226" s="8"/>
      <c r="S5226" s="9"/>
      <c r="T5226" s="8"/>
      <c r="U5226" s="8"/>
      <c r="V5226" s="9"/>
      <c r="W5226" s="8"/>
      <c r="X5226" s="8"/>
      <c r="Y5226" s="9"/>
      <c r="Z5226" s="8"/>
      <c r="AA5226" s="8"/>
      <c r="AB5226" s="9"/>
      <c r="AD5226" s="8"/>
      <c r="AE5226" s="9"/>
      <c r="AF5226" s="8"/>
      <c r="AG5226" s="8"/>
      <c r="AH5226" s="3"/>
      <c r="AI5226" s="8"/>
    </row>
    <row r="5227" spans="1:35" s="10" customFormat="1" ht="18.95" customHeight="1" x14ac:dyDescent="0.25">
      <c r="A5227" s="8"/>
      <c r="B5227" s="8"/>
      <c r="C5227" s="8"/>
      <c r="D5227" s="9"/>
      <c r="E5227" s="8"/>
      <c r="F5227" s="8"/>
      <c r="G5227" s="9"/>
      <c r="H5227" s="8"/>
      <c r="I5227" s="8"/>
      <c r="J5227" s="9"/>
      <c r="K5227" s="8"/>
      <c r="L5227" s="8"/>
      <c r="M5227" s="9"/>
      <c r="N5227" s="8"/>
      <c r="O5227" s="8"/>
      <c r="P5227" s="9"/>
      <c r="Q5227" s="8"/>
      <c r="R5227" s="8"/>
      <c r="S5227" s="9"/>
      <c r="T5227" s="8"/>
      <c r="U5227" s="8"/>
      <c r="V5227" s="9"/>
      <c r="W5227" s="8"/>
      <c r="X5227" s="8"/>
      <c r="Y5227" s="9"/>
      <c r="Z5227" s="8"/>
      <c r="AA5227" s="8"/>
      <c r="AB5227" s="9"/>
      <c r="AD5227" s="8"/>
      <c r="AE5227" s="9"/>
      <c r="AF5227" s="8"/>
      <c r="AG5227" s="8"/>
      <c r="AH5227" s="3"/>
      <c r="AI5227" s="8"/>
    </row>
    <row r="5228" spans="1:35" s="10" customFormat="1" ht="18.95" customHeight="1" x14ac:dyDescent="0.25">
      <c r="A5228" s="8"/>
      <c r="B5228" s="8"/>
      <c r="C5228" s="8"/>
      <c r="D5228" s="9"/>
      <c r="E5228" s="8"/>
      <c r="F5228" s="8"/>
      <c r="G5228" s="9"/>
      <c r="H5228" s="8"/>
      <c r="I5228" s="8"/>
      <c r="J5228" s="9"/>
      <c r="K5228" s="8"/>
      <c r="L5228" s="8"/>
      <c r="M5228" s="9"/>
      <c r="N5228" s="8"/>
      <c r="O5228" s="8"/>
      <c r="P5228" s="9"/>
      <c r="Q5228" s="8"/>
      <c r="R5228" s="8"/>
      <c r="S5228" s="9"/>
      <c r="T5228" s="8"/>
      <c r="U5228" s="8"/>
      <c r="V5228" s="9"/>
      <c r="W5228" s="8"/>
      <c r="X5228" s="8"/>
      <c r="Y5228" s="9"/>
      <c r="Z5228" s="8"/>
      <c r="AA5228" s="8"/>
      <c r="AB5228" s="9"/>
      <c r="AD5228" s="8"/>
      <c r="AE5228" s="9"/>
      <c r="AF5228" s="8"/>
      <c r="AG5228" s="8"/>
      <c r="AH5228" s="3"/>
      <c r="AI5228" s="8"/>
    </row>
    <row r="5229" spans="1:35" s="10" customFormat="1" ht="18.95" customHeight="1" x14ac:dyDescent="0.25">
      <c r="A5229" s="8"/>
      <c r="B5229" s="8"/>
      <c r="C5229" s="8"/>
      <c r="D5229" s="9"/>
      <c r="E5229" s="8"/>
      <c r="F5229" s="8"/>
      <c r="G5229" s="9"/>
      <c r="H5229" s="8"/>
      <c r="I5229" s="8"/>
      <c r="J5229" s="9"/>
      <c r="K5229" s="8"/>
      <c r="L5229" s="8"/>
      <c r="M5229" s="9"/>
      <c r="N5229" s="8"/>
      <c r="O5229" s="8"/>
      <c r="P5229" s="9"/>
      <c r="Q5229" s="8"/>
      <c r="R5229" s="8"/>
      <c r="S5229" s="9"/>
      <c r="T5229" s="8"/>
      <c r="U5229" s="8"/>
      <c r="V5229" s="9"/>
      <c r="W5229" s="8"/>
      <c r="X5229" s="8"/>
      <c r="Y5229" s="9"/>
      <c r="Z5229" s="8"/>
      <c r="AA5229" s="8"/>
      <c r="AB5229" s="9"/>
      <c r="AD5229" s="8"/>
      <c r="AE5229" s="9"/>
      <c r="AF5229" s="8"/>
      <c r="AG5229" s="8"/>
      <c r="AH5229" s="3"/>
      <c r="AI5229" s="8"/>
    </row>
    <row r="5230" spans="1:35" s="10" customFormat="1" ht="18.95" customHeight="1" x14ac:dyDescent="0.25">
      <c r="A5230" s="8"/>
      <c r="B5230" s="8"/>
      <c r="C5230" s="8"/>
      <c r="D5230" s="9"/>
      <c r="E5230" s="8"/>
      <c r="F5230" s="8"/>
      <c r="G5230" s="9"/>
      <c r="H5230" s="8"/>
      <c r="I5230" s="8"/>
      <c r="J5230" s="9"/>
      <c r="K5230" s="8"/>
      <c r="L5230" s="8"/>
      <c r="M5230" s="9"/>
      <c r="N5230" s="8"/>
      <c r="O5230" s="8"/>
      <c r="P5230" s="9"/>
      <c r="Q5230" s="8"/>
      <c r="R5230" s="8"/>
      <c r="S5230" s="9"/>
      <c r="T5230" s="8"/>
      <c r="U5230" s="8"/>
      <c r="V5230" s="9"/>
      <c r="W5230" s="8"/>
      <c r="X5230" s="8"/>
      <c r="Y5230" s="9"/>
      <c r="Z5230" s="8"/>
      <c r="AA5230" s="8"/>
      <c r="AB5230" s="9"/>
      <c r="AD5230" s="8"/>
      <c r="AE5230" s="9"/>
      <c r="AF5230" s="8"/>
      <c r="AG5230" s="8"/>
      <c r="AH5230" s="3"/>
      <c r="AI5230" s="8"/>
    </row>
    <row r="5231" spans="1:35" s="10" customFormat="1" ht="18.95" customHeight="1" x14ac:dyDescent="0.25">
      <c r="A5231" s="8"/>
      <c r="B5231" s="8"/>
      <c r="C5231" s="8"/>
      <c r="D5231" s="9"/>
      <c r="E5231" s="8"/>
      <c r="F5231" s="8"/>
      <c r="G5231" s="9"/>
      <c r="H5231" s="8"/>
      <c r="I5231" s="8"/>
      <c r="J5231" s="9"/>
      <c r="K5231" s="8"/>
      <c r="L5231" s="8"/>
      <c r="M5231" s="9"/>
      <c r="N5231" s="8"/>
      <c r="O5231" s="8"/>
      <c r="P5231" s="9"/>
      <c r="Q5231" s="8"/>
      <c r="R5231" s="8"/>
      <c r="S5231" s="9"/>
      <c r="T5231" s="8"/>
      <c r="U5231" s="8"/>
      <c r="V5231" s="9"/>
      <c r="W5231" s="8"/>
      <c r="X5231" s="8"/>
      <c r="Y5231" s="9"/>
      <c r="Z5231" s="8"/>
      <c r="AA5231" s="8"/>
      <c r="AB5231" s="9"/>
      <c r="AD5231" s="8"/>
      <c r="AE5231" s="9"/>
      <c r="AF5231" s="8"/>
      <c r="AG5231" s="8"/>
      <c r="AH5231" s="3"/>
      <c r="AI5231" s="8"/>
    </row>
    <row r="5232" spans="1:35" s="10" customFormat="1" ht="18.95" customHeight="1" x14ac:dyDescent="0.25">
      <c r="A5232" s="8"/>
      <c r="B5232" s="8"/>
      <c r="C5232" s="8"/>
      <c r="D5232" s="9"/>
      <c r="E5232" s="8"/>
      <c r="F5232" s="8"/>
      <c r="G5232" s="9"/>
      <c r="H5232" s="8"/>
      <c r="I5232" s="8"/>
      <c r="J5232" s="9"/>
      <c r="K5232" s="8"/>
      <c r="L5232" s="8"/>
      <c r="M5232" s="9"/>
      <c r="N5232" s="8"/>
      <c r="O5232" s="8"/>
      <c r="P5232" s="9"/>
      <c r="Q5232" s="8"/>
      <c r="R5232" s="8"/>
      <c r="S5232" s="9"/>
      <c r="T5232" s="8"/>
      <c r="U5232" s="8"/>
      <c r="V5232" s="9"/>
      <c r="W5232" s="8"/>
      <c r="X5232" s="8"/>
      <c r="Y5232" s="9"/>
      <c r="Z5232" s="8"/>
      <c r="AA5232" s="8"/>
      <c r="AB5232" s="9"/>
      <c r="AD5232" s="8"/>
      <c r="AE5232" s="9"/>
      <c r="AF5232" s="8"/>
      <c r="AG5232" s="8"/>
      <c r="AH5232" s="3"/>
      <c r="AI5232" s="8"/>
    </row>
    <row r="5233" spans="1:35" s="10" customFormat="1" ht="18.95" customHeight="1" x14ac:dyDescent="0.25">
      <c r="A5233" s="8"/>
      <c r="B5233" s="8"/>
      <c r="C5233" s="8"/>
      <c r="D5233" s="9"/>
      <c r="E5233" s="8"/>
      <c r="F5233" s="8"/>
      <c r="G5233" s="9"/>
      <c r="H5233" s="8"/>
      <c r="I5233" s="8"/>
      <c r="J5233" s="9"/>
      <c r="K5233" s="8"/>
      <c r="L5233" s="8"/>
      <c r="M5233" s="9"/>
      <c r="N5233" s="8"/>
      <c r="O5233" s="8"/>
      <c r="P5233" s="9"/>
      <c r="Q5233" s="8"/>
      <c r="R5233" s="8"/>
      <c r="S5233" s="9"/>
      <c r="T5233" s="8"/>
      <c r="U5233" s="8"/>
      <c r="V5233" s="9"/>
      <c r="W5233" s="8"/>
      <c r="X5233" s="8"/>
      <c r="Y5233" s="9"/>
      <c r="Z5233" s="8"/>
      <c r="AA5233" s="8"/>
      <c r="AB5233" s="9"/>
      <c r="AD5233" s="8"/>
      <c r="AE5233" s="9"/>
      <c r="AF5233" s="8"/>
      <c r="AG5233" s="8"/>
      <c r="AH5233" s="3"/>
      <c r="AI5233" s="8"/>
    </row>
    <row r="5234" spans="1:35" s="10" customFormat="1" ht="18.95" customHeight="1" x14ac:dyDescent="0.25">
      <c r="A5234" s="8"/>
      <c r="B5234" s="8"/>
      <c r="C5234" s="8"/>
      <c r="D5234" s="9"/>
      <c r="E5234" s="8"/>
      <c r="F5234" s="8"/>
      <c r="G5234" s="9"/>
      <c r="H5234" s="8"/>
      <c r="I5234" s="8"/>
      <c r="J5234" s="9"/>
      <c r="K5234" s="8"/>
      <c r="L5234" s="8"/>
      <c r="M5234" s="9"/>
      <c r="N5234" s="8"/>
      <c r="O5234" s="8"/>
      <c r="P5234" s="9"/>
      <c r="Q5234" s="8"/>
      <c r="R5234" s="8"/>
      <c r="S5234" s="9"/>
      <c r="T5234" s="8"/>
      <c r="U5234" s="8"/>
      <c r="V5234" s="9"/>
      <c r="W5234" s="8"/>
      <c r="X5234" s="8"/>
      <c r="Y5234" s="9"/>
      <c r="Z5234" s="8"/>
      <c r="AA5234" s="8"/>
      <c r="AB5234" s="9"/>
      <c r="AD5234" s="8"/>
      <c r="AE5234" s="9"/>
      <c r="AF5234" s="8"/>
      <c r="AG5234" s="8"/>
      <c r="AH5234" s="3"/>
      <c r="AI5234" s="8"/>
    </row>
    <row r="5235" spans="1:35" s="10" customFormat="1" ht="18.95" customHeight="1" x14ac:dyDescent="0.25">
      <c r="A5235" s="8"/>
      <c r="B5235" s="8"/>
      <c r="C5235" s="8"/>
      <c r="D5235" s="9"/>
      <c r="E5235" s="8"/>
      <c r="F5235" s="8"/>
      <c r="G5235" s="9"/>
      <c r="H5235" s="8"/>
      <c r="I5235" s="8"/>
      <c r="J5235" s="9"/>
      <c r="K5235" s="8"/>
      <c r="L5235" s="8"/>
      <c r="M5235" s="9"/>
      <c r="N5235" s="8"/>
      <c r="O5235" s="8"/>
      <c r="P5235" s="9"/>
      <c r="Q5235" s="8"/>
      <c r="R5235" s="8"/>
      <c r="S5235" s="9"/>
      <c r="T5235" s="8"/>
      <c r="U5235" s="8"/>
      <c r="V5235" s="9"/>
      <c r="W5235" s="8"/>
      <c r="X5235" s="8"/>
      <c r="Y5235" s="9"/>
      <c r="Z5235" s="8"/>
      <c r="AA5235" s="8"/>
      <c r="AB5235" s="9"/>
      <c r="AD5235" s="8"/>
      <c r="AE5235" s="9"/>
      <c r="AF5235" s="8"/>
      <c r="AG5235" s="8"/>
      <c r="AH5235" s="3"/>
      <c r="AI5235" s="8"/>
    </row>
    <row r="5236" spans="1:35" s="10" customFormat="1" ht="18.95" customHeight="1" x14ac:dyDescent="0.25">
      <c r="A5236" s="8"/>
      <c r="B5236" s="8"/>
      <c r="C5236" s="8"/>
      <c r="D5236" s="9"/>
      <c r="E5236" s="8"/>
      <c r="F5236" s="8"/>
      <c r="G5236" s="9"/>
      <c r="H5236" s="8"/>
      <c r="I5236" s="8"/>
      <c r="J5236" s="9"/>
      <c r="K5236" s="8"/>
      <c r="L5236" s="8"/>
      <c r="M5236" s="9"/>
      <c r="N5236" s="8"/>
      <c r="O5236" s="8"/>
      <c r="P5236" s="9"/>
      <c r="Q5236" s="8"/>
      <c r="R5236" s="8"/>
      <c r="S5236" s="9"/>
      <c r="T5236" s="8"/>
      <c r="U5236" s="8"/>
      <c r="V5236" s="9"/>
      <c r="W5236" s="8"/>
      <c r="X5236" s="8"/>
      <c r="Y5236" s="9"/>
      <c r="Z5236" s="8"/>
      <c r="AA5236" s="8"/>
      <c r="AB5236" s="9"/>
      <c r="AD5236" s="8"/>
      <c r="AE5236" s="9"/>
      <c r="AF5236" s="8"/>
      <c r="AG5236" s="8"/>
      <c r="AH5236" s="3"/>
      <c r="AI5236" s="8"/>
    </row>
    <row r="5237" spans="1:35" s="10" customFormat="1" ht="18.95" customHeight="1" x14ac:dyDescent="0.25">
      <c r="A5237" s="8"/>
      <c r="B5237" s="8"/>
      <c r="C5237" s="8"/>
      <c r="D5237" s="9"/>
      <c r="E5237" s="8"/>
      <c r="F5237" s="8"/>
      <c r="G5237" s="9"/>
      <c r="H5237" s="8"/>
      <c r="I5237" s="8"/>
      <c r="J5237" s="9"/>
      <c r="K5237" s="8"/>
      <c r="L5237" s="8"/>
      <c r="M5237" s="9"/>
      <c r="N5237" s="8"/>
      <c r="O5237" s="8"/>
      <c r="P5237" s="9"/>
      <c r="Q5237" s="8"/>
      <c r="R5237" s="8"/>
      <c r="S5237" s="9"/>
      <c r="T5237" s="8"/>
      <c r="U5237" s="8"/>
      <c r="V5237" s="9"/>
      <c r="W5237" s="8"/>
      <c r="X5237" s="8"/>
      <c r="Y5237" s="9"/>
      <c r="Z5237" s="8"/>
      <c r="AA5237" s="8"/>
      <c r="AB5237" s="9"/>
      <c r="AD5237" s="8"/>
      <c r="AE5237" s="9"/>
      <c r="AF5237" s="8"/>
      <c r="AG5237" s="8"/>
      <c r="AH5237" s="3"/>
      <c r="AI5237" s="8"/>
    </row>
    <row r="5238" spans="1:35" s="10" customFormat="1" ht="18.95" customHeight="1" x14ac:dyDescent="0.25">
      <c r="A5238" s="8"/>
      <c r="B5238" s="8"/>
      <c r="C5238" s="8"/>
      <c r="D5238" s="9"/>
      <c r="E5238" s="8"/>
      <c r="F5238" s="8"/>
      <c r="G5238" s="9"/>
      <c r="H5238" s="8"/>
      <c r="I5238" s="8"/>
      <c r="J5238" s="9"/>
      <c r="K5238" s="8"/>
      <c r="L5238" s="8"/>
      <c r="M5238" s="9"/>
      <c r="N5238" s="8"/>
      <c r="O5238" s="8"/>
      <c r="P5238" s="9"/>
      <c r="Q5238" s="8"/>
      <c r="R5238" s="8"/>
      <c r="S5238" s="9"/>
      <c r="T5238" s="8"/>
      <c r="U5238" s="8"/>
      <c r="V5238" s="9"/>
      <c r="W5238" s="8"/>
      <c r="X5238" s="8"/>
      <c r="Y5238" s="9"/>
      <c r="Z5238" s="8"/>
      <c r="AA5238" s="8"/>
      <c r="AB5238" s="9"/>
      <c r="AD5238" s="8"/>
      <c r="AE5238" s="9"/>
      <c r="AF5238" s="8"/>
      <c r="AG5238" s="8"/>
      <c r="AH5238" s="3"/>
      <c r="AI5238" s="8"/>
    </row>
    <row r="5239" spans="1:35" s="10" customFormat="1" ht="18.95" customHeight="1" x14ac:dyDescent="0.25">
      <c r="A5239" s="8"/>
      <c r="B5239" s="8"/>
      <c r="C5239" s="8"/>
      <c r="D5239" s="9"/>
      <c r="E5239" s="8"/>
      <c r="F5239" s="8"/>
      <c r="G5239" s="9"/>
      <c r="H5239" s="8"/>
      <c r="I5239" s="8"/>
      <c r="J5239" s="9"/>
      <c r="K5239" s="8"/>
      <c r="L5239" s="8"/>
      <c r="M5239" s="9"/>
      <c r="N5239" s="8"/>
      <c r="O5239" s="8"/>
      <c r="P5239" s="9"/>
      <c r="Q5239" s="8"/>
      <c r="R5239" s="8"/>
      <c r="S5239" s="9"/>
      <c r="T5239" s="8"/>
      <c r="U5239" s="8"/>
      <c r="V5239" s="9"/>
      <c r="W5239" s="8"/>
      <c r="X5239" s="8"/>
      <c r="Y5239" s="9"/>
      <c r="Z5239" s="8"/>
      <c r="AA5239" s="8"/>
      <c r="AB5239" s="9"/>
      <c r="AD5239" s="8"/>
      <c r="AE5239" s="9"/>
      <c r="AF5239" s="8"/>
      <c r="AG5239" s="8"/>
      <c r="AH5239" s="3"/>
      <c r="AI5239" s="8"/>
    </row>
    <row r="5240" spans="1:35" s="10" customFormat="1" ht="18.95" customHeight="1" x14ac:dyDescent="0.25">
      <c r="A5240" s="8"/>
      <c r="B5240" s="8"/>
      <c r="C5240" s="8"/>
      <c r="D5240" s="9"/>
      <c r="E5240" s="8"/>
      <c r="F5240" s="8"/>
      <c r="G5240" s="9"/>
      <c r="H5240" s="8"/>
      <c r="I5240" s="8"/>
      <c r="J5240" s="9"/>
      <c r="K5240" s="8"/>
      <c r="L5240" s="8"/>
      <c r="M5240" s="9"/>
      <c r="N5240" s="8"/>
      <c r="O5240" s="8"/>
      <c r="P5240" s="9"/>
      <c r="Q5240" s="8"/>
      <c r="R5240" s="8"/>
      <c r="S5240" s="9"/>
      <c r="T5240" s="8"/>
      <c r="U5240" s="8"/>
      <c r="V5240" s="9"/>
      <c r="W5240" s="8"/>
      <c r="X5240" s="8"/>
      <c r="Y5240" s="9"/>
      <c r="Z5240" s="8"/>
      <c r="AA5240" s="8"/>
      <c r="AB5240" s="9"/>
      <c r="AD5240" s="8"/>
      <c r="AE5240" s="9"/>
      <c r="AF5240" s="8"/>
      <c r="AG5240" s="8"/>
      <c r="AH5240" s="3"/>
      <c r="AI5240" s="8"/>
    </row>
    <row r="5241" spans="1:35" s="10" customFormat="1" ht="18.95" customHeight="1" x14ac:dyDescent="0.25">
      <c r="A5241" s="8"/>
      <c r="B5241" s="8"/>
      <c r="C5241" s="8"/>
      <c r="D5241" s="9"/>
      <c r="E5241" s="8"/>
      <c r="F5241" s="8"/>
      <c r="G5241" s="9"/>
      <c r="H5241" s="8"/>
      <c r="I5241" s="8"/>
      <c r="J5241" s="9"/>
      <c r="K5241" s="8"/>
      <c r="L5241" s="8"/>
      <c r="M5241" s="9"/>
      <c r="N5241" s="8"/>
      <c r="O5241" s="8"/>
      <c r="P5241" s="9"/>
      <c r="Q5241" s="8"/>
      <c r="R5241" s="8"/>
      <c r="S5241" s="9"/>
      <c r="T5241" s="8"/>
      <c r="U5241" s="8"/>
      <c r="V5241" s="9"/>
      <c r="W5241" s="8"/>
      <c r="X5241" s="8"/>
      <c r="Y5241" s="9"/>
      <c r="Z5241" s="8"/>
      <c r="AA5241" s="8"/>
      <c r="AB5241" s="9"/>
      <c r="AD5241" s="8"/>
      <c r="AE5241" s="9"/>
      <c r="AF5241" s="8"/>
      <c r="AG5241" s="8"/>
      <c r="AH5241" s="3"/>
      <c r="AI5241" s="8"/>
    </row>
    <row r="5242" spans="1:35" s="10" customFormat="1" ht="18.95" customHeight="1" x14ac:dyDescent="0.25">
      <c r="A5242" s="8"/>
      <c r="B5242" s="8"/>
      <c r="C5242" s="8"/>
      <c r="D5242" s="9"/>
      <c r="E5242" s="8"/>
      <c r="F5242" s="8"/>
      <c r="G5242" s="9"/>
      <c r="H5242" s="8"/>
      <c r="I5242" s="8"/>
      <c r="J5242" s="9"/>
      <c r="K5242" s="8"/>
      <c r="L5242" s="8"/>
      <c r="M5242" s="9"/>
      <c r="N5242" s="8"/>
      <c r="O5242" s="8"/>
      <c r="P5242" s="9"/>
      <c r="Q5242" s="8"/>
      <c r="R5242" s="8"/>
      <c r="S5242" s="9"/>
      <c r="T5242" s="8"/>
      <c r="U5242" s="8"/>
      <c r="V5242" s="9"/>
      <c r="W5242" s="8"/>
      <c r="X5242" s="8"/>
      <c r="Y5242" s="9"/>
      <c r="Z5242" s="8"/>
      <c r="AA5242" s="8"/>
      <c r="AB5242" s="9"/>
      <c r="AD5242" s="8"/>
      <c r="AE5242" s="9"/>
      <c r="AF5242" s="8"/>
      <c r="AG5242" s="8"/>
      <c r="AH5242" s="3"/>
      <c r="AI5242" s="8"/>
    </row>
    <row r="5243" spans="1:35" s="10" customFormat="1" ht="18.95" customHeight="1" x14ac:dyDescent="0.25">
      <c r="A5243" s="8"/>
      <c r="B5243" s="8"/>
      <c r="C5243" s="8"/>
      <c r="D5243" s="9"/>
      <c r="E5243" s="8"/>
      <c r="F5243" s="8"/>
      <c r="G5243" s="9"/>
      <c r="H5243" s="8"/>
      <c r="I5243" s="8"/>
      <c r="J5243" s="9"/>
      <c r="K5243" s="8"/>
      <c r="L5243" s="8"/>
      <c r="M5243" s="9"/>
      <c r="N5243" s="8"/>
      <c r="O5243" s="8"/>
      <c r="P5243" s="9"/>
      <c r="Q5243" s="8"/>
      <c r="R5243" s="8"/>
      <c r="S5243" s="9"/>
      <c r="T5243" s="8"/>
      <c r="U5243" s="8"/>
      <c r="V5243" s="9"/>
      <c r="W5243" s="8"/>
      <c r="X5243" s="8"/>
      <c r="Y5243" s="9"/>
      <c r="Z5243" s="8"/>
      <c r="AA5243" s="8"/>
      <c r="AB5243" s="9"/>
      <c r="AD5243" s="8"/>
      <c r="AE5243" s="9"/>
      <c r="AF5243" s="8"/>
      <c r="AG5243" s="8"/>
      <c r="AH5243" s="3"/>
      <c r="AI5243" s="8"/>
    </row>
    <row r="5244" spans="1:35" s="10" customFormat="1" ht="18.95" customHeight="1" x14ac:dyDescent="0.25">
      <c r="A5244" s="8"/>
      <c r="B5244" s="8"/>
      <c r="C5244" s="8"/>
      <c r="D5244" s="9"/>
      <c r="E5244" s="8"/>
      <c r="F5244" s="8"/>
      <c r="G5244" s="9"/>
      <c r="H5244" s="8"/>
      <c r="I5244" s="8"/>
      <c r="J5244" s="9"/>
      <c r="K5244" s="8"/>
      <c r="L5244" s="8"/>
      <c r="M5244" s="9"/>
      <c r="N5244" s="8"/>
      <c r="O5244" s="8"/>
      <c r="P5244" s="9"/>
      <c r="Q5244" s="8"/>
      <c r="R5244" s="8"/>
      <c r="S5244" s="9"/>
      <c r="T5244" s="8"/>
      <c r="U5244" s="8"/>
      <c r="V5244" s="9"/>
      <c r="W5244" s="8"/>
      <c r="X5244" s="8"/>
      <c r="Y5244" s="9"/>
      <c r="Z5244" s="8"/>
      <c r="AA5244" s="8"/>
      <c r="AB5244" s="9"/>
      <c r="AD5244" s="8"/>
      <c r="AE5244" s="9"/>
      <c r="AF5244" s="8"/>
      <c r="AG5244" s="8"/>
      <c r="AH5244" s="3"/>
      <c r="AI5244" s="8"/>
    </row>
    <row r="5245" spans="1:35" s="10" customFormat="1" ht="18.95" customHeight="1" x14ac:dyDescent="0.25">
      <c r="A5245" s="8"/>
      <c r="B5245" s="8"/>
      <c r="C5245" s="8"/>
      <c r="D5245" s="9"/>
      <c r="E5245" s="8"/>
      <c r="F5245" s="8"/>
      <c r="G5245" s="9"/>
      <c r="H5245" s="8"/>
      <c r="I5245" s="8"/>
      <c r="J5245" s="9"/>
      <c r="K5245" s="8"/>
      <c r="L5245" s="8"/>
      <c r="M5245" s="9"/>
      <c r="N5245" s="8"/>
      <c r="O5245" s="8"/>
      <c r="P5245" s="9"/>
      <c r="Q5245" s="8"/>
      <c r="R5245" s="8"/>
      <c r="S5245" s="9"/>
      <c r="T5245" s="8"/>
      <c r="U5245" s="8"/>
      <c r="V5245" s="9"/>
      <c r="W5245" s="8"/>
      <c r="X5245" s="8"/>
      <c r="Y5245" s="9"/>
      <c r="Z5245" s="8"/>
      <c r="AA5245" s="8"/>
      <c r="AB5245" s="9"/>
      <c r="AD5245" s="8"/>
      <c r="AE5245" s="9"/>
      <c r="AF5245" s="8"/>
      <c r="AG5245" s="8"/>
      <c r="AH5245" s="3"/>
      <c r="AI5245" s="8"/>
    </row>
    <row r="5246" spans="1:35" s="10" customFormat="1" ht="18.95" customHeight="1" x14ac:dyDescent="0.25">
      <c r="A5246" s="8"/>
      <c r="B5246" s="8"/>
      <c r="C5246" s="8"/>
      <c r="D5246" s="9"/>
      <c r="E5246" s="8"/>
      <c r="F5246" s="8"/>
      <c r="G5246" s="9"/>
      <c r="H5246" s="8"/>
      <c r="I5246" s="8"/>
      <c r="J5246" s="9"/>
      <c r="K5246" s="8"/>
      <c r="L5246" s="8"/>
      <c r="M5246" s="9"/>
      <c r="N5246" s="8"/>
      <c r="O5246" s="8"/>
      <c r="P5246" s="9"/>
      <c r="Q5246" s="8"/>
      <c r="R5246" s="8"/>
      <c r="S5246" s="9"/>
      <c r="T5246" s="8"/>
      <c r="U5246" s="8"/>
      <c r="V5246" s="9"/>
      <c r="W5246" s="8"/>
      <c r="X5246" s="8"/>
      <c r="Y5246" s="9"/>
      <c r="Z5246" s="8"/>
      <c r="AA5246" s="8"/>
      <c r="AB5246" s="9"/>
      <c r="AD5246" s="8"/>
      <c r="AE5246" s="9"/>
      <c r="AF5246" s="8"/>
      <c r="AG5246" s="8"/>
      <c r="AH5246" s="3"/>
      <c r="AI5246" s="8"/>
    </row>
    <row r="5247" spans="1:35" s="10" customFormat="1" ht="18.95" customHeight="1" x14ac:dyDescent="0.25">
      <c r="A5247" s="8"/>
      <c r="B5247" s="8"/>
      <c r="C5247" s="8"/>
      <c r="D5247" s="9"/>
      <c r="E5247" s="8"/>
      <c r="F5247" s="8"/>
      <c r="G5247" s="9"/>
      <c r="H5247" s="8"/>
      <c r="I5247" s="8"/>
      <c r="J5247" s="9"/>
      <c r="K5247" s="8"/>
      <c r="L5247" s="8"/>
      <c r="M5247" s="9"/>
      <c r="N5247" s="8"/>
      <c r="O5247" s="8"/>
      <c r="P5247" s="9"/>
      <c r="Q5247" s="8"/>
      <c r="R5247" s="8"/>
      <c r="S5247" s="9"/>
      <c r="T5247" s="8"/>
      <c r="U5247" s="8"/>
      <c r="V5247" s="9"/>
      <c r="W5247" s="8"/>
      <c r="X5247" s="8"/>
      <c r="Y5247" s="9"/>
      <c r="Z5247" s="8"/>
      <c r="AA5247" s="8"/>
      <c r="AB5247" s="9"/>
      <c r="AD5247" s="8"/>
      <c r="AE5247" s="9"/>
      <c r="AF5247" s="8"/>
      <c r="AG5247" s="8"/>
      <c r="AH5247" s="3"/>
      <c r="AI5247" s="8"/>
    </row>
    <row r="5248" spans="1:35" s="10" customFormat="1" ht="18.95" customHeight="1" x14ac:dyDescent="0.25">
      <c r="A5248" s="8"/>
      <c r="B5248" s="8"/>
      <c r="C5248" s="8"/>
      <c r="D5248" s="9"/>
      <c r="E5248" s="8"/>
      <c r="F5248" s="8"/>
      <c r="G5248" s="9"/>
      <c r="H5248" s="8"/>
      <c r="I5248" s="8"/>
      <c r="J5248" s="9"/>
      <c r="K5248" s="8"/>
      <c r="L5248" s="8"/>
      <c r="M5248" s="9"/>
      <c r="N5248" s="8"/>
      <c r="O5248" s="8"/>
      <c r="P5248" s="9"/>
      <c r="Q5248" s="8"/>
      <c r="R5248" s="8"/>
      <c r="S5248" s="9"/>
      <c r="T5248" s="8"/>
      <c r="U5248" s="8"/>
      <c r="V5248" s="9"/>
      <c r="W5248" s="8"/>
      <c r="X5248" s="8"/>
      <c r="Y5248" s="9"/>
      <c r="Z5248" s="8"/>
      <c r="AA5248" s="8"/>
      <c r="AB5248" s="9"/>
      <c r="AD5248" s="8"/>
      <c r="AE5248" s="9"/>
      <c r="AF5248" s="8"/>
      <c r="AG5248" s="8"/>
      <c r="AH5248" s="3"/>
      <c r="AI5248" s="8"/>
    </row>
    <row r="5249" spans="1:35" s="10" customFormat="1" ht="18.95" customHeight="1" x14ac:dyDescent="0.25">
      <c r="A5249" s="8"/>
      <c r="B5249" s="8"/>
      <c r="C5249" s="8"/>
      <c r="D5249" s="9"/>
      <c r="E5249" s="8"/>
      <c r="F5249" s="8"/>
      <c r="G5249" s="9"/>
      <c r="H5249" s="8"/>
      <c r="I5249" s="8"/>
      <c r="J5249" s="9"/>
      <c r="K5249" s="8"/>
      <c r="L5249" s="8"/>
      <c r="M5249" s="9"/>
      <c r="N5249" s="8"/>
      <c r="O5249" s="8"/>
      <c r="P5249" s="9"/>
      <c r="Q5249" s="8"/>
      <c r="R5249" s="8"/>
      <c r="S5249" s="9"/>
      <c r="T5249" s="8"/>
      <c r="U5249" s="8"/>
      <c r="V5249" s="9"/>
      <c r="W5249" s="8"/>
      <c r="X5249" s="8"/>
      <c r="Y5249" s="9"/>
      <c r="Z5249" s="8"/>
      <c r="AA5249" s="8"/>
      <c r="AB5249" s="9"/>
      <c r="AD5249" s="8"/>
      <c r="AE5249" s="9"/>
      <c r="AF5249" s="8"/>
      <c r="AG5249" s="8"/>
      <c r="AH5249" s="3"/>
      <c r="AI5249" s="8"/>
    </row>
    <row r="5250" spans="1:35" s="10" customFormat="1" ht="18.95" customHeight="1" x14ac:dyDescent="0.25">
      <c r="A5250" s="8"/>
      <c r="B5250" s="8"/>
      <c r="C5250" s="8"/>
      <c r="D5250" s="9"/>
      <c r="E5250" s="8"/>
      <c r="F5250" s="8"/>
      <c r="G5250" s="9"/>
      <c r="H5250" s="8"/>
      <c r="I5250" s="8"/>
      <c r="J5250" s="9"/>
      <c r="K5250" s="8"/>
      <c r="L5250" s="8"/>
      <c r="M5250" s="9"/>
      <c r="N5250" s="8"/>
      <c r="O5250" s="8"/>
      <c r="P5250" s="9"/>
      <c r="Q5250" s="8"/>
      <c r="R5250" s="8"/>
      <c r="S5250" s="9"/>
      <c r="T5250" s="8"/>
      <c r="U5250" s="8"/>
      <c r="V5250" s="9"/>
      <c r="W5250" s="8"/>
      <c r="X5250" s="8"/>
      <c r="Y5250" s="9"/>
      <c r="Z5250" s="8"/>
      <c r="AA5250" s="8"/>
      <c r="AB5250" s="9"/>
      <c r="AD5250" s="8"/>
      <c r="AE5250" s="9"/>
      <c r="AF5250" s="8"/>
      <c r="AG5250" s="8"/>
      <c r="AH5250" s="3"/>
      <c r="AI5250" s="8"/>
    </row>
    <row r="5251" spans="1:35" s="10" customFormat="1" ht="18.95" customHeight="1" x14ac:dyDescent="0.25">
      <c r="A5251" s="8"/>
      <c r="B5251" s="8"/>
      <c r="C5251" s="8"/>
      <c r="D5251" s="9"/>
      <c r="E5251" s="8"/>
      <c r="F5251" s="8"/>
      <c r="G5251" s="9"/>
      <c r="H5251" s="8"/>
      <c r="I5251" s="8"/>
      <c r="J5251" s="9"/>
      <c r="K5251" s="8"/>
      <c r="L5251" s="8"/>
      <c r="M5251" s="9"/>
      <c r="N5251" s="8"/>
      <c r="O5251" s="8"/>
      <c r="P5251" s="9"/>
      <c r="Q5251" s="8"/>
      <c r="R5251" s="8"/>
      <c r="S5251" s="9"/>
      <c r="T5251" s="8"/>
      <c r="U5251" s="8"/>
      <c r="V5251" s="9"/>
      <c r="W5251" s="8"/>
      <c r="X5251" s="8"/>
      <c r="Y5251" s="9"/>
      <c r="Z5251" s="8"/>
      <c r="AA5251" s="8"/>
      <c r="AB5251" s="9"/>
      <c r="AD5251" s="8"/>
      <c r="AE5251" s="9"/>
      <c r="AF5251" s="8"/>
      <c r="AG5251" s="8"/>
      <c r="AH5251" s="3"/>
      <c r="AI5251" s="8"/>
    </row>
    <row r="5252" spans="1:35" s="10" customFormat="1" ht="18.95" customHeight="1" x14ac:dyDescent="0.25">
      <c r="A5252" s="8"/>
      <c r="B5252" s="8"/>
      <c r="C5252" s="8"/>
      <c r="D5252" s="9"/>
      <c r="E5252" s="8"/>
      <c r="F5252" s="8"/>
      <c r="G5252" s="9"/>
      <c r="H5252" s="8"/>
      <c r="I5252" s="8"/>
      <c r="J5252" s="9"/>
      <c r="K5252" s="8"/>
      <c r="L5252" s="8"/>
      <c r="M5252" s="9"/>
      <c r="N5252" s="8"/>
      <c r="O5252" s="8"/>
      <c r="P5252" s="9"/>
      <c r="Q5252" s="8"/>
      <c r="R5252" s="8"/>
      <c r="S5252" s="9"/>
      <c r="T5252" s="8"/>
      <c r="U5252" s="8"/>
      <c r="V5252" s="9"/>
      <c r="W5252" s="8"/>
      <c r="X5252" s="8"/>
      <c r="Y5252" s="9"/>
      <c r="Z5252" s="8"/>
      <c r="AA5252" s="8"/>
      <c r="AB5252" s="9"/>
      <c r="AD5252" s="8"/>
      <c r="AE5252" s="9"/>
      <c r="AF5252" s="8"/>
      <c r="AG5252" s="8"/>
      <c r="AH5252" s="3"/>
      <c r="AI5252" s="8"/>
    </row>
    <row r="5253" spans="1:35" s="10" customFormat="1" ht="18.95" customHeight="1" x14ac:dyDescent="0.25">
      <c r="A5253" s="8"/>
      <c r="B5253" s="8"/>
      <c r="C5253" s="8"/>
      <c r="D5253" s="9"/>
      <c r="E5253" s="8"/>
      <c r="F5253" s="8"/>
      <c r="G5253" s="9"/>
      <c r="H5253" s="8"/>
      <c r="I5253" s="8"/>
      <c r="J5253" s="9"/>
      <c r="K5253" s="8"/>
      <c r="L5253" s="8"/>
      <c r="M5253" s="9"/>
      <c r="N5253" s="8"/>
      <c r="O5253" s="8"/>
      <c r="P5253" s="9"/>
      <c r="Q5253" s="8"/>
      <c r="R5253" s="8"/>
      <c r="S5253" s="9"/>
      <c r="T5253" s="8"/>
      <c r="U5253" s="8"/>
      <c r="V5253" s="9"/>
      <c r="W5253" s="8"/>
      <c r="X5253" s="8"/>
      <c r="Y5253" s="9"/>
      <c r="Z5253" s="8"/>
      <c r="AA5253" s="8"/>
      <c r="AB5253" s="9"/>
      <c r="AD5253" s="8"/>
      <c r="AE5253" s="9"/>
      <c r="AF5253" s="8"/>
      <c r="AG5253" s="8"/>
      <c r="AH5253" s="3"/>
      <c r="AI5253" s="8"/>
    </row>
    <row r="5254" spans="1:35" s="10" customFormat="1" ht="18.95" customHeight="1" x14ac:dyDescent="0.25">
      <c r="A5254" s="8"/>
      <c r="B5254" s="8"/>
      <c r="C5254" s="8"/>
      <c r="D5254" s="9"/>
      <c r="E5254" s="8"/>
      <c r="F5254" s="8"/>
      <c r="G5254" s="9"/>
      <c r="H5254" s="8"/>
      <c r="I5254" s="8"/>
      <c r="J5254" s="9"/>
      <c r="K5254" s="8"/>
      <c r="L5254" s="8"/>
      <c r="M5254" s="9"/>
      <c r="N5254" s="8"/>
      <c r="O5254" s="8"/>
      <c r="P5254" s="9"/>
      <c r="Q5254" s="8"/>
      <c r="R5254" s="8"/>
      <c r="S5254" s="9"/>
      <c r="T5254" s="8"/>
      <c r="U5254" s="8"/>
      <c r="V5254" s="9"/>
      <c r="W5254" s="8"/>
      <c r="X5254" s="8"/>
      <c r="Y5254" s="9"/>
      <c r="Z5254" s="8"/>
      <c r="AA5254" s="8"/>
      <c r="AB5254" s="9"/>
      <c r="AD5254" s="8"/>
      <c r="AE5254" s="9"/>
      <c r="AF5254" s="8"/>
      <c r="AG5254" s="8"/>
      <c r="AH5254" s="3"/>
      <c r="AI5254" s="8"/>
    </row>
    <row r="5255" spans="1:35" s="10" customFormat="1" ht="18.95" customHeight="1" x14ac:dyDescent="0.25">
      <c r="A5255" s="8"/>
      <c r="B5255" s="8"/>
      <c r="C5255" s="8"/>
      <c r="D5255" s="9"/>
      <c r="E5255" s="8"/>
      <c r="F5255" s="8"/>
      <c r="G5255" s="9"/>
      <c r="H5255" s="8"/>
      <c r="I5255" s="8"/>
      <c r="J5255" s="9"/>
      <c r="K5255" s="8"/>
      <c r="L5255" s="8"/>
      <c r="M5255" s="9"/>
      <c r="N5255" s="8"/>
      <c r="O5255" s="8"/>
      <c r="P5255" s="9"/>
      <c r="Q5255" s="8"/>
      <c r="R5255" s="8"/>
      <c r="S5255" s="9"/>
      <c r="T5255" s="8"/>
      <c r="U5255" s="8"/>
      <c r="V5255" s="9"/>
      <c r="W5255" s="8"/>
      <c r="X5255" s="8"/>
      <c r="Y5255" s="9"/>
      <c r="Z5255" s="8"/>
      <c r="AA5255" s="8"/>
      <c r="AB5255" s="9"/>
      <c r="AD5255" s="8"/>
      <c r="AE5255" s="9"/>
      <c r="AF5255" s="8"/>
      <c r="AG5255" s="8"/>
      <c r="AH5255" s="3"/>
      <c r="AI5255" s="8"/>
    </row>
    <row r="5256" spans="1:35" s="10" customFormat="1" ht="18.95" customHeight="1" x14ac:dyDescent="0.25">
      <c r="A5256" s="8"/>
      <c r="B5256" s="8"/>
      <c r="C5256" s="8"/>
      <c r="D5256" s="9"/>
      <c r="E5256" s="8"/>
      <c r="F5256" s="8"/>
      <c r="G5256" s="9"/>
      <c r="H5256" s="8"/>
      <c r="I5256" s="8"/>
      <c r="J5256" s="9"/>
      <c r="K5256" s="8"/>
      <c r="L5256" s="8"/>
      <c r="M5256" s="9"/>
      <c r="N5256" s="8"/>
      <c r="O5256" s="8"/>
      <c r="P5256" s="9"/>
      <c r="Q5256" s="8"/>
      <c r="R5256" s="8"/>
      <c r="S5256" s="9"/>
      <c r="T5256" s="8"/>
      <c r="U5256" s="8"/>
      <c r="V5256" s="9"/>
      <c r="W5256" s="8"/>
      <c r="X5256" s="8"/>
      <c r="Y5256" s="9"/>
      <c r="Z5256" s="8"/>
      <c r="AA5256" s="8"/>
      <c r="AB5256" s="9"/>
      <c r="AD5256" s="8"/>
      <c r="AE5256" s="9"/>
      <c r="AF5256" s="8"/>
      <c r="AG5256" s="8"/>
      <c r="AH5256" s="3"/>
      <c r="AI5256" s="8"/>
    </row>
    <row r="5257" spans="1:35" s="10" customFormat="1" ht="18.95" customHeight="1" x14ac:dyDescent="0.25">
      <c r="A5257" s="8"/>
      <c r="B5257" s="8"/>
      <c r="C5257" s="8"/>
      <c r="D5257" s="9"/>
      <c r="E5257" s="8"/>
      <c r="F5257" s="8"/>
      <c r="G5257" s="9"/>
      <c r="H5257" s="8"/>
      <c r="I5257" s="8"/>
      <c r="J5257" s="9"/>
      <c r="K5257" s="8"/>
      <c r="L5257" s="8"/>
      <c r="M5257" s="9"/>
      <c r="N5257" s="8"/>
      <c r="O5257" s="8"/>
      <c r="P5257" s="9"/>
      <c r="Q5257" s="8"/>
      <c r="R5257" s="8"/>
      <c r="S5257" s="9"/>
      <c r="T5257" s="8"/>
      <c r="U5257" s="8"/>
      <c r="V5257" s="9"/>
      <c r="W5257" s="8"/>
      <c r="X5257" s="8"/>
      <c r="Y5257" s="9"/>
      <c r="Z5257" s="8"/>
      <c r="AA5257" s="8"/>
      <c r="AB5257" s="9"/>
      <c r="AD5257" s="8"/>
      <c r="AE5257" s="9"/>
      <c r="AF5257" s="8"/>
      <c r="AG5257" s="8"/>
      <c r="AH5257" s="3"/>
      <c r="AI5257" s="8"/>
    </row>
    <row r="5258" spans="1:35" s="10" customFormat="1" ht="18.95" customHeight="1" x14ac:dyDescent="0.25">
      <c r="A5258" s="8"/>
      <c r="B5258" s="8"/>
      <c r="C5258" s="8"/>
      <c r="D5258" s="9"/>
      <c r="E5258" s="8"/>
      <c r="F5258" s="8"/>
      <c r="G5258" s="9"/>
      <c r="H5258" s="8"/>
      <c r="I5258" s="8"/>
      <c r="J5258" s="9"/>
      <c r="K5258" s="8"/>
      <c r="L5258" s="8"/>
      <c r="M5258" s="9"/>
      <c r="N5258" s="8"/>
      <c r="O5258" s="8"/>
      <c r="P5258" s="9"/>
      <c r="Q5258" s="8"/>
      <c r="R5258" s="8"/>
      <c r="S5258" s="9"/>
      <c r="T5258" s="8"/>
      <c r="U5258" s="8"/>
      <c r="V5258" s="9"/>
      <c r="W5258" s="8"/>
      <c r="X5258" s="8"/>
      <c r="Y5258" s="9"/>
      <c r="Z5258" s="8"/>
      <c r="AA5258" s="8"/>
      <c r="AB5258" s="9"/>
      <c r="AD5258" s="8"/>
      <c r="AE5258" s="9"/>
      <c r="AF5258" s="8"/>
      <c r="AG5258" s="8"/>
      <c r="AH5258" s="3"/>
      <c r="AI5258" s="8"/>
    </row>
    <row r="5259" spans="1:35" s="10" customFormat="1" ht="18.95" customHeight="1" x14ac:dyDescent="0.25">
      <c r="A5259" s="8"/>
      <c r="B5259" s="8"/>
      <c r="C5259" s="8"/>
      <c r="D5259" s="9"/>
      <c r="E5259" s="8"/>
      <c r="F5259" s="8"/>
      <c r="G5259" s="9"/>
      <c r="H5259" s="8"/>
      <c r="I5259" s="8"/>
      <c r="J5259" s="9"/>
      <c r="K5259" s="8"/>
      <c r="L5259" s="8"/>
      <c r="M5259" s="9"/>
      <c r="N5259" s="8"/>
      <c r="O5259" s="8"/>
      <c r="P5259" s="9"/>
      <c r="Q5259" s="8"/>
      <c r="R5259" s="8"/>
      <c r="S5259" s="9"/>
      <c r="T5259" s="8"/>
      <c r="U5259" s="8"/>
      <c r="V5259" s="9"/>
      <c r="W5259" s="8"/>
      <c r="X5259" s="8"/>
      <c r="Y5259" s="9"/>
      <c r="Z5259" s="8"/>
      <c r="AA5259" s="8"/>
      <c r="AB5259" s="9"/>
      <c r="AD5259" s="8"/>
      <c r="AE5259" s="9"/>
      <c r="AF5259" s="8"/>
      <c r="AG5259" s="8"/>
      <c r="AH5259" s="3"/>
      <c r="AI5259" s="8"/>
    </row>
    <row r="5260" spans="1:35" s="10" customFormat="1" ht="18.95" customHeight="1" x14ac:dyDescent="0.25">
      <c r="A5260" s="8"/>
      <c r="B5260" s="8"/>
      <c r="C5260" s="8"/>
      <c r="D5260" s="9"/>
      <c r="E5260" s="8"/>
      <c r="F5260" s="8"/>
      <c r="G5260" s="9"/>
      <c r="H5260" s="8"/>
      <c r="I5260" s="8"/>
      <c r="J5260" s="9"/>
      <c r="K5260" s="8"/>
      <c r="L5260" s="8"/>
      <c r="M5260" s="9"/>
      <c r="N5260" s="8"/>
      <c r="O5260" s="8"/>
      <c r="P5260" s="9"/>
      <c r="Q5260" s="8"/>
      <c r="R5260" s="8"/>
      <c r="S5260" s="9"/>
      <c r="T5260" s="8"/>
      <c r="U5260" s="8"/>
      <c r="V5260" s="9"/>
      <c r="W5260" s="8"/>
      <c r="X5260" s="8"/>
      <c r="Y5260" s="9"/>
      <c r="Z5260" s="8"/>
      <c r="AA5260" s="8"/>
      <c r="AB5260" s="9"/>
      <c r="AD5260" s="8"/>
      <c r="AE5260" s="9"/>
      <c r="AF5260" s="8"/>
      <c r="AG5260" s="8"/>
      <c r="AH5260" s="3"/>
      <c r="AI5260" s="8"/>
    </row>
    <row r="5261" spans="1:35" s="10" customFormat="1" ht="18.95" customHeight="1" x14ac:dyDescent="0.25">
      <c r="A5261" s="8"/>
      <c r="B5261" s="8"/>
      <c r="C5261" s="8"/>
      <c r="D5261" s="9"/>
      <c r="E5261" s="8"/>
      <c r="F5261" s="8"/>
      <c r="G5261" s="9"/>
      <c r="H5261" s="8"/>
      <c r="I5261" s="8"/>
      <c r="J5261" s="9"/>
      <c r="K5261" s="8"/>
      <c r="L5261" s="8"/>
      <c r="M5261" s="9"/>
      <c r="N5261" s="8"/>
      <c r="O5261" s="8"/>
      <c r="P5261" s="9"/>
      <c r="Q5261" s="8"/>
      <c r="R5261" s="8"/>
      <c r="S5261" s="9"/>
      <c r="T5261" s="8"/>
      <c r="U5261" s="8"/>
      <c r="V5261" s="9"/>
      <c r="W5261" s="8"/>
      <c r="X5261" s="8"/>
      <c r="Y5261" s="9"/>
      <c r="Z5261" s="8"/>
      <c r="AA5261" s="8"/>
      <c r="AB5261" s="9"/>
      <c r="AD5261" s="8"/>
      <c r="AE5261" s="9"/>
      <c r="AF5261" s="8"/>
      <c r="AG5261" s="8"/>
      <c r="AH5261" s="3"/>
      <c r="AI5261" s="8"/>
    </row>
    <row r="5262" spans="1:35" s="10" customFormat="1" ht="18.95" customHeight="1" x14ac:dyDescent="0.25">
      <c r="A5262" s="8"/>
      <c r="B5262" s="8"/>
      <c r="C5262" s="8"/>
      <c r="D5262" s="9"/>
      <c r="E5262" s="8"/>
      <c r="F5262" s="8"/>
      <c r="G5262" s="9"/>
      <c r="H5262" s="8"/>
      <c r="I5262" s="8"/>
      <c r="J5262" s="9"/>
      <c r="K5262" s="8"/>
      <c r="L5262" s="8"/>
      <c r="M5262" s="9"/>
      <c r="N5262" s="8"/>
      <c r="O5262" s="8"/>
      <c r="P5262" s="9"/>
      <c r="Q5262" s="8"/>
      <c r="R5262" s="8"/>
      <c r="S5262" s="9"/>
      <c r="T5262" s="8"/>
      <c r="U5262" s="8"/>
      <c r="V5262" s="9"/>
      <c r="W5262" s="8"/>
      <c r="X5262" s="8"/>
      <c r="Y5262" s="9"/>
      <c r="Z5262" s="8"/>
      <c r="AA5262" s="8"/>
      <c r="AB5262" s="9"/>
      <c r="AD5262" s="8"/>
      <c r="AE5262" s="9"/>
      <c r="AF5262" s="8"/>
      <c r="AG5262" s="8"/>
      <c r="AH5262" s="3"/>
      <c r="AI5262" s="8"/>
    </row>
    <row r="5263" spans="1:35" s="10" customFormat="1" ht="18.95" customHeight="1" x14ac:dyDescent="0.25">
      <c r="A5263" s="8"/>
      <c r="B5263" s="8"/>
      <c r="C5263" s="8"/>
      <c r="D5263" s="9"/>
      <c r="E5263" s="8"/>
      <c r="F5263" s="8"/>
      <c r="G5263" s="9"/>
      <c r="H5263" s="8"/>
      <c r="I5263" s="8"/>
      <c r="J5263" s="9"/>
      <c r="K5263" s="8"/>
      <c r="L5263" s="8"/>
      <c r="M5263" s="9"/>
      <c r="N5263" s="8"/>
      <c r="O5263" s="8"/>
      <c r="P5263" s="9"/>
      <c r="Q5263" s="8"/>
      <c r="R5263" s="8"/>
      <c r="S5263" s="9"/>
      <c r="T5263" s="8"/>
      <c r="U5263" s="8"/>
      <c r="V5263" s="9"/>
      <c r="W5263" s="8"/>
      <c r="X5263" s="8"/>
      <c r="Y5263" s="9"/>
      <c r="Z5263" s="8"/>
      <c r="AA5263" s="8"/>
      <c r="AB5263" s="9"/>
      <c r="AD5263" s="8"/>
      <c r="AE5263" s="9"/>
      <c r="AF5263" s="8"/>
      <c r="AG5263" s="8"/>
      <c r="AH5263" s="3"/>
      <c r="AI5263" s="8"/>
    </row>
    <row r="5264" spans="1:35" s="10" customFormat="1" ht="18.95" customHeight="1" x14ac:dyDescent="0.25">
      <c r="A5264" s="8"/>
      <c r="B5264" s="8"/>
      <c r="C5264" s="8"/>
      <c r="D5264" s="9"/>
      <c r="E5264" s="8"/>
      <c r="F5264" s="8"/>
      <c r="G5264" s="9"/>
      <c r="H5264" s="8"/>
      <c r="I5264" s="8"/>
      <c r="J5264" s="9"/>
      <c r="K5264" s="8"/>
      <c r="L5264" s="8"/>
      <c r="M5264" s="9"/>
      <c r="N5264" s="8"/>
      <c r="O5264" s="8"/>
      <c r="P5264" s="9"/>
      <c r="Q5264" s="8"/>
      <c r="R5264" s="8"/>
      <c r="S5264" s="9"/>
      <c r="T5264" s="8"/>
      <c r="U5264" s="8"/>
      <c r="V5264" s="9"/>
      <c r="W5264" s="8"/>
      <c r="X5264" s="8"/>
      <c r="Y5264" s="9"/>
      <c r="Z5264" s="8"/>
      <c r="AA5264" s="8"/>
      <c r="AB5264" s="9"/>
      <c r="AD5264" s="8"/>
      <c r="AE5264" s="9"/>
      <c r="AF5264" s="8"/>
      <c r="AG5264" s="8"/>
      <c r="AH5264" s="3"/>
      <c r="AI5264" s="8"/>
    </row>
    <row r="5265" spans="1:35" s="10" customFormat="1" ht="18.95" customHeight="1" x14ac:dyDescent="0.25">
      <c r="A5265" s="8"/>
      <c r="B5265" s="8"/>
      <c r="C5265" s="8"/>
      <c r="D5265" s="9"/>
      <c r="E5265" s="8"/>
      <c r="F5265" s="8"/>
      <c r="G5265" s="9"/>
      <c r="H5265" s="8"/>
      <c r="I5265" s="8"/>
      <c r="J5265" s="9"/>
      <c r="K5265" s="8"/>
      <c r="L5265" s="8"/>
      <c r="M5265" s="9"/>
      <c r="N5265" s="8"/>
      <c r="O5265" s="8"/>
      <c r="P5265" s="9"/>
      <c r="Q5265" s="8"/>
      <c r="R5265" s="8"/>
      <c r="S5265" s="9"/>
      <c r="T5265" s="8"/>
      <c r="U5265" s="8"/>
      <c r="V5265" s="9"/>
      <c r="W5265" s="8"/>
      <c r="X5265" s="8"/>
      <c r="Y5265" s="9"/>
      <c r="Z5265" s="8"/>
      <c r="AA5265" s="8"/>
      <c r="AB5265" s="9"/>
      <c r="AD5265" s="8"/>
      <c r="AE5265" s="9"/>
      <c r="AF5265" s="8"/>
      <c r="AG5265" s="8"/>
      <c r="AH5265" s="3"/>
      <c r="AI5265" s="8"/>
    </row>
    <row r="5266" spans="1:35" s="10" customFormat="1" ht="18.95" customHeight="1" x14ac:dyDescent="0.25">
      <c r="A5266" s="8"/>
      <c r="B5266" s="8"/>
      <c r="C5266" s="8"/>
      <c r="D5266" s="9"/>
      <c r="E5266" s="8"/>
      <c r="F5266" s="8"/>
      <c r="G5266" s="9"/>
      <c r="H5266" s="8"/>
      <c r="I5266" s="8"/>
      <c r="J5266" s="9"/>
      <c r="K5266" s="8"/>
      <c r="L5266" s="8"/>
      <c r="M5266" s="9"/>
      <c r="N5266" s="8"/>
      <c r="O5266" s="8"/>
      <c r="P5266" s="9"/>
      <c r="Q5266" s="8"/>
      <c r="R5266" s="8"/>
      <c r="S5266" s="9"/>
      <c r="T5266" s="8"/>
      <c r="U5266" s="8"/>
      <c r="V5266" s="9"/>
      <c r="W5266" s="8"/>
      <c r="X5266" s="8"/>
      <c r="Y5266" s="9"/>
      <c r="Z5266" s="8"/>
      <c r="AA5266" s="8"/>
      <c r="AB5266" s="9"/>
      <c r="AD5266" s="8"/>
      <c r="AE5266" s="9"/>
      <c r="AF5266" s="8"/>
      <c r="AG5266" s="8"/>
      <c r="AH5266" s="3"/>
      <c r="AI5266" s="8"/>
    </row>
    <row r="5267" spans="1:35" s="10" customFormat="1" ht="18.95" customHeight="1" x14ac:dyDescent="0.25">
      <c r="A5267" s="8"/>
      <c r="B5267" s="8"/>
      <c r="C5267" s="8"/>
      <c r="D5267" s="9"/>
      <c r="E5267" s="8"/>
      <c r="F5267" s="8"/>
      <c r="G5267" s="9"/>
      <c r="H5267" s="8"/>
      <c r="I5267" s="8"/>
      <c r="J5267" s="9"/>
      <c r="K5267" s="8"/>
      <c r="L5267" s="8"/>
      <c r="M5267" s="9"/>
      <c r="N5267" s="8"/>
      <c r="O5267" s="8"/>
      <c r="P5267" s="9"/>
      <c r="Q5267" s="8"/>
      <c r="R5267" s="8"/>
      <c r="S5267" s="9"/>
      <c r="T5267" s="8"/>
      <c r="U5267" s="8"/>
      <c r="V5267" s="9"/>
      <c r="W5267" s="8"/>
      <c r="X5267" s="8"/>
      <c r="Y5267" s="9"/>
      <c r="Z5267" s="8"/>
      <c r="AA5267" s="8"/>
      <c r="AB5267" s="9"/>
      <c r="AD5267" s="8"/>
      <c r="AE5267" s="9"/>
      <c r="AF5267" s="8"/>
      <c r="AG5267" s="8"/>
      <c r="AH5267" s="3"/>
      <c r="AI5267" s="8"/>
    </row>
    <row r="5268" spans="1:35" s="10" customFormat="1" ht="18.95" customHeight="1" x14ac:dyDescent="0.25">
      <c r="A5268" s="8"/>
      <c r="B5268" s="8"/>
      <c r="C5268" s="8"/>
      <c r="D5268" s="9"/>
      <c r="E5268" s="8"/>
      <c r="F5268" s="8"/>
      <c r="G5268" s="9"/>
      <c r="H5268" s="8"/>
      <c r="I5268" s="8"/>
      <c r="J5268" s="9"/>
      <c r="K5268" s="8"/>
      <c r="L5268" s="8"/>
      <c r="M5268" s="9"/>
      <c r="N5268" s="8"/>
      <c r="O5268" s="8"/>
      <c r="P5268" s="9"/>
      <c r="Q5268" s="8"/>
      <c r="R5268" s="8"/>
      <c r="S5268" s="9"/>
      <c r="T5268" s="8"/>
      <c r="U5268" s="8"/>
      <c r="V5268" s="9"/>
      <c r="W5268" s="8"/>
      <c r="X5268" s="8"/>
      <c r="Y5268" s="9"/>
      <c r="Z5268" s="8"/>
      <c r="AA5268" s="8"/>
      <c r="AB5268" s="9"/>
      <c r="AD5268" s="8"/>
      <c r="AE5268" s="9"/>
      <c r="AF5268" s="8"/>
      <c r="AG5268" s="8"/>
      <c r="AH5268" s="3"/>
      <c r="AI5268" s="8"/>
    </row>
    <row r="5269" spans="1:35" s="10" customFormat="1" ht="18.95" customHeight="1" x14ac:dyDescent="0.25">
      <c r="A5269" s="8"/>
      <c r="B5269" s="8"/>
      <c r="C5269" s="8"/>
      <c r="D5269" s="9"/>
      <c r="E5269" s="8"/>
      <c r="F5269" s="8"/>
      <c r="G5269" s="9"/>
      <c r="H5269" s="8"/>
      <c r="I5269" s="8"/>
      <c r="J5269" s="9"/>
      <c r="K5269" s="8"/>
      <c r="L5269" s="8"/>
      <c r="M5269" s="9"/>
      <c r="N5269" s="8"/>
      <c r="O5269" s="8"/>
      <c r="P5269" s="9"/>
      <c r="Q5269" s="8"/>
      <c r="R5269" s="8"/>
      <c r="S5269" s="9"/>
      <c r="T5269" s="8"/>
      <c r="U5269" s="8"/>
      <c r="V5269" s="9"/>
      <c r="W5269" s="8"/>
      <c r="X5269" s="8"/>
      <c r="Y5269" s="9"/>
      <c r="Z5269" s="8"/>
      <c r="AA5269" s="8"/>
      <c r="AB5269" s="9"/>
      <c r="AD5269" s="8"/>
      <c r="AE5269" s="9"/>
      <c r="AF5269" s="8"/>
      <c r="AG5269" s="8"/>
      <c r="AH5269" s="3"/>
      <c r="AI5269" s="8"/>
    </row>
    <row r="5270" spans="1:35" s="10" customFormat="1" ht="18.95" customHeight="1" x14ac:dyDescent="0.25">
      <c r="A5270" s="8"/>
      <c r="B5270" s="8"/>
      <c r="C5270" s="8"/>
      <c r="D5270" s="9"/>
      <c r="E5270" s="8"/>
      <c r="F5270" s="8"/>
      <c r="G5270" s="9"/>
      <c r="H5270" s="8"/>
      <c r="I5270" s="8"/>
      <c r="J5270" s="9"/>
      <c r="K5270" s="8"/>
      <c r="L5270" s="8"/>
      <c r="M5270" s="9"/>
      <c r="N5270" s="8"/>
      <c r="O5270" s="8"/>
      <c r="P5270" s="9"/>
      <c r="Q5270" s="8"/>
      <c r="R5270" s="8"/>
      <c r="S5270" s="9"/>
      <c r="T5270" s="8"/>
      <c r="U5270" s="8"/>
      <c r="V5270" s="9"/>
      <c r="W5270" s="8"/>
      <c r="X5270" s="8"/>
      <c r="Y5270" s="9"/>
      <c r="Z5270" s="8"/>
      <c r="AA5270" s="8"/>
      <c r="AB5270" s="9"/>
      <c r="AD5270" s="8"/>
      <c r="AE5270" s="9"/>
      <c r="AF5270" s="8"/>
      <c r="AG5270" s="8"/>
      <c r="AH5270" s="3"/>
      <c r="AI5270" s="8"/>
    </row>
    <row r="5271" spans="1:35" s="10" customFormat="1" ht="18.95" customHeight="1" x14ac:dyDescent="0.25">
      <c r="A5271" s="8"/>
      <c r="B5271" s="8"/>
      <c r="C5271" s="8"/>
      <c r="D5271" s="9"/>
      <c r="E5271" s="8"/>
      <c r="F5271" s="8"/>
      <c r="G5271" s="9"/>
      <c r="H5271" s="8"/>
      <c r="I5271" s="8"/>
      <c r="J5271" s="9"/>
      <c r="K5271" s="8"/>
      <c r="L5271" s="8"/>
      <c r="M5271" s="9"/>
      <c r="N5271" s="8"/>
      <c r="O5271" s="8"/>
      <c r="P5271" s="9"/>
      <c r="Q5271" s="8"/>
      <c r="R5271" s="8"/>
      <c r="S5271" s="9"/>
      <c r="T5271" s="8"/>
      <c r="U5271" s="8"/>
      <c r="V5271" s="9"/>
      <c r="W5271" s="8"/>
      <c r="X5271" s="8"/>
      <c r="Y5271" s="9"/>
      <c r="Z5271" s="8"/>
      <c r="AA5271" s="8"/>
      <c r="AB5271" s="9"/>
      <c r="AD5271" s="8"/>
      <c r="AE5271" s="9"/>
      <c r="AF5271" s="8"/>
      <c r="AG5271" s="8"/>
      <c r="AH5271" s="3"/>
      <c r="AI5271" s="8"/>
    </row>
    <row r="5272" spans="1:35" s="10" customFormat="1" ht="18.95" customHeight="1" x14ac:dyDescent="0.25">
      <c r="A5272" s="8"/>
      <c r="B5272" s="8"/>
      <c r="C5272" s="8"/>
      <c r="D5272" s="9"/>
      <c r="E5272" s="8"/>
      <c r="F5272" s="8"/>
      <c r="G5272" s="9"/>
      <c r="H5272" s="8"/>
      <c r="I5272" s="8"/>
      <c r="J5272" s="9"/>
      <c r="K5272" s="8"/>
      <c r="L5272" s="8"/>
      <c r="M5272" s="9"/>
      <c r="N5272" s="8"/>
      <c r="O5272" s="8"/>
      <c r="P5272" s="9"/>
      <c r="Q5272" s="8"/>
      <c r="R5272" s="8"/>
      <c r="S5272" s="9"/>
      <c r="T5272" s="8"/>
      <c r="U5272" s="8"/>
      <c r="V5272" s="9"/>
      <c r="W5272" s="8"/>
      <c r="X5272" s="8"/>
      <c r="Y5272" s="9"/>
      <c r="Z5272" s="8"/>
      <c r="AA5272" s="8"/>
      <c r="AB5272" s="9"/>
      <c r="AD5272" s="8"/>
      <c r="AE5272" s="9"/>
      <c r="AF5272" s="8"/>
      <c r="AG5272" s="8"/>
      <c r="AH5272" s="3"/>
      <c r="AI5272" s="8"/>
    </row>
    <row r="5273" spans="1:35" s="10" customFormat="1" ht="18.95" customHeight="1" x14ac:dyDescent="0.25">
      <c r="A5273" s="8"/>
      <c r="B5273" s="8"/>
      <c r="C5273" s="8"/>
      <c r="D5273" s="9"/>
      <c r="E5273" s="8"/>
      <c r="F5273" s="8"/>
      <c r="G5273" s="9"/>
      <c r="H5273" s="8"/>
      <c r="I5273" s="8"/>
      <c r="J5273" s="9"/>
      <c r="K5273" s="8"/>
      <c r="L5273" s="8"/>
      <c r="M5273" s="9"/>
      <c r="N5273" s="8"/>
      <c r="O5273" s="8"/>
      <c r="P5273" s="9"/>
      <c r="Q5273" s="8"/>
      <c r="R5273" s="8"/>
      <c r="S5273" s="9"/>
      <c r="T5273" s="8"/>
      <c r="U5273" s="8"/>
      <c r="V5273" s="9"/>
      <c r="W5273" s="8"/>
      <c r="X5273" s="8"/>
      <c r="Y5273" s="9"/>
      <c r="Z5273" s="8"/>
      <c r="AA5273" s="8"/>
      <c r="AB5273" s="9"/>
      <c r="AD5273" s="8"/>
      <c r="AE5273" s="9"/>
      <c r="AF5273" s="8"/>
      <c r="AG5273" s="8"/>
      <c r="AH5273" s="3"/>
      <c r="AI5273" s="8"/>
    </row>
    <row r="5274" spans="1:35" s="10" customFormat="1" ht="18.95" customHeight="1" x14ac:dyDescent="0.25">
      <c r="A5274" s="8"/>
      <c r="B5274" s="8"/>
      <c r="C5274" s="8"/>
      <c r="D5274" s="9"/>
      <c r="E5274" s="8"/>
      <c r="F5274" s="8"/>
      <c r="G5274" s="9"/>
      <c r="H5274" s="8"/>
      <c r="I5274" s="8"/>
      <c r="J5274" s="9"/>
      <c r="K5274" s="8"/>
      <c r="L5274" s="8"/>
      <c r="M5274" s="9"/>
      <c r="N5274" s="8"/>
      <c r="O5274" s="8"/>
      <c r="P5274" s="9"/>
      <c r="Q5274" s="8"/>
      <c r="R5274" s="8"/>
      <c r="S5274" s="9"/>
      <c r="T5274" s="8"/>
      <c r="U5274" s="8"/>
      <c r="V5274" s="9"/>
      <c r="W5274" s="8"/>
      <c r="X5274" s="8"/>
      <c r="Y5274" s="9"/>
      <c r="Z5274" s="8"/>
      <c r="AA5274" s="8"/>
      <c r="AB5274" s="9"/>
      <c r="AD5274" s="8"/>
      <c r="AE5274" s="9"/>
      <c r="AF5274" s="8"/>
      <c r="AG5274" s="8"/>
      <c r="AH5274" s="3"/>
      <c r="AI5274" s="8"/>
    </row>
    <row r="5275" spans="1:35" s="10" customFormat="1" ht="18.95" customHeight="1" x14ac:dyDescent="0.25">
      <c r="A5275" s="8"/>
      <c r="B5275" s="8"/>
      <c r="C5275" s="8"/>
      <c r="D5275" s="9"/>
      <c r="E5275" s="8"/>
      <c r="F5275" s="8"/>
      <c r="G5275" s="9"/>
      <c r="H5275" s="8"/>
      <c r="I5275" s="8"/>
      <c r="J5275" s="9"/>
      <c r="K5275" s="8"/>
      <c r="L5275" s="8"/>
      <c r="M5275" s="9"/>
      <c r="N5275" s="8"/>
      <c r="O5275" s="8"/>
      <c r="P5275" s="9"/>
      <c r="Q5275" s="8"/>
      <c r="R5275" s="8"/>
      <c r="S5275" s="9"/>
      <c r="T5275" s="8"/>
      <c r="U5275" s="8"/>
      <c r="V5275" s="9"/>
      <c r="W5275" s="8"/>
      <c r="X5275" s="8"/>
      <c r="Y5275" s="9"/>
      <c r="Z5275" s="8"/>
      <c r="AA5275" s="8"/>
      <c r="AB5275" s="9"/>
      <c r="AD5275" s="8"/>
      <c r="AE5275" s="9"/>
      <c r="AF5275" s="8"/>
      <c r="AG5275" s="8"/>
      <c r="AH5275" s="3"/>
      <c r="AI5275" s="8"/>
    </row>
    <row r="5276" spans="1:35" s="10" customFormat="1" ht="18.95" customHeight="1" x14ac:dyDescent="0.25">
      <c r="A5276" s="8"/>
      <c r="B5276" s="8"/>
      <c r="C5276" s="8"/>
      <c r="D5276" s="9"/>
      <c r="E5276" s="8"/>
      <c r="F5276" s="8"/>
      <c r="G5276" s="9"/>
      <c r="H5276" s="8"/>
      <c r="I5276" s="8"/>
      <c r="J5276" s="9"/>
      <c r="K5276" s="8"/>
      <c r="L5276" s="8"/>
      <c r="M5276" s="9"/>
      <c r="N5276" s="8"/>
      <c r="O5276" s="8"/>
      <c r="P5276" s="9"/>
      <c r="Q5276" s="8"/>
      <c r="R5276" s="8"/>
      <c r="S5276" s="9"/>
      <c r="T5276" s="8"/>
      <c r="U5276" s="8"/>
      <c r="V5276" s="9"/>
      <c r="W5276" s="8"/>
      <c r="X5276" s="8"/>
      <c r="Y5276" s="9"/>
      <c r="Z5276" s="8"/>
      <c r="AA5276" s="8"/>
      <c r="AB5276" s="9"/>
      <c r="AD5276" s="8"/>
      <c r="AE5276" s="9"/>
      <c r="AF5276" s="8"/>
      <c r="AG5276" s="8"/>
      <c r="AH5276" s="3"/>
      <c r="AI5276" s="8"/>
    </row>
    <row r="5277" spans="1:35" s="10" customFormat="1" ht="18.95" customHeight="1" x14ac:dyDescent="0.25">
      <c r="A5277" s="8"/>
      <c r="B5277" s="8"/>
      <c r="C5277" s="8"/>
      <c r="D5277" s="9"/>
      <c r="E5277" s="8"/>
      <c r="F5277" s="8"/>
      <c r="G5277" s="9"/>
      <c r="H5277" s="8"/>
      <c r="I5277" s="8"/>
      <c r="J5277" s="9"/>
      <c r="K5277" s="8"/>
      <c r="L5277" s="8"/>
      <c r="M5277" s="9"/>
      <c r="N5277" s="8"/>
      <c r="O5277" s="8"/>
      <c r="P5277" s="9"/>
      <c r="Q5277" s="8"/>
      <c r="R5277" s="8"/>
      <c r="S5277" s="9"/>
      <c r="T5277" s="8"/>
      <c r="U5277" s="8"/>
      <c r="V5277" s="9"/>
      <c r="W5277" s="8"/>
      <c r="X5277" s="8"/>
      <c r="Y5277" s="9"/>
      <c r="Z5277" s="8"/>
      <c r="AA5277" s="8"/>
      <c r="AB5277" s="9"/>
      <c r="AD5277" s="8"/>
      <c r="AE5277" s="9"/>
      <c r="AF5277" s="8"/>
      <c r="AG5277" s="8"/>
      <c r="AH5277" s="3"/>
      <c r="AI5277" s="8"/>
    </row>
    <row r="5278" spans="1:35" s="10" customFormat="1" ht="18.95" customHeight="1" x14ac:dyDescent="0.25">
      <c r="A5278" s="8"/>
      <c r="B5278" s="8"/>
      <c r="C5278" s="8"/>
      <c r="D5278" s="9"/>
      <c r="E5278" s="8"/>
      <c r="F5278" s="8"/>
      <c r="G5278" s="9"/>
      <c r="H5278" s="8"/>
      <c r="I5278" s="8"/>
      <c r="J5278" s="9"/>
      <c r="K5278" s="8"/>
      <c r="L5278" s="8"/>
      <c r="M5278" s="9"/>
      <c r="N5278" s="8"/>
      <c r="O5278" s="8"/>
      <c r="P5278" s="9"/>
      <c r="Q5278" s="8"/>
      <c r="R5278" s="8"/>
      <c r="S5278" s="9"/>
      <c r="T5278" s="8"/>
      <c r="U5278" s="8"/>
      <c r="V5278" s="9"/>
      <c r="W5278" s="8"/>
      <c r="X5278" s="8"/>
      <c r="Y5278" s="9"/>
      <c r="Z5278" s="8"/>
      <c r="AA5278" s="8"/>
      <c r="AB5278" s="9"/>
      <c r="AD5278" s="8"/>
      <c r="AE5278" s="9"/>
      <c r="AF5278" s="8"/>
      <c r="AG5278" s="8"/>
      <c r="AH5278" s="3"/>
      <c r="AI5278" s="8"/>
    </row>
    <row r="5279" spans="1:35" s="10" customFormat="1" ht="18.95" customHeight="1" x14ac:dyDescent="0.25">
      <c r="A5279" s="8"/>
      <c r="B5279" s="8"/>
      <c r="C5279" s="8"/>
      <c r="D5279" s="9"/>
      <c r="E5279" s="8"/>
      <c r="F5279" s="8"/>
      <c r="G5279" s="9"/>
      <c r="H5279" s="8"/>
      <c r="I5279" s="8"/>
      <c r="J5279" s="9"/>
      <c r="K5279" s="8"/>
      <c r="L5279" s="8"/>
      <c r="M5279" s="9"/>
      <c r="N5279" s="8"/>
      <c r="O5279" s="8"/>
      <c r="P5279" s="9"/>
      <c r="Q5279" s="8"/>
      <c r="R5279" s="8"/>
      <c r="S5279" s="9"/>
      <c r="T5279" s="8"/>
      <c r="U5279" s="8"/>
      <c r="V5279" s="9"/>
      <c r="W5279" s="8"/>
      <c r="X5279" s="8"/>
      <c r="Y5279" s="9"/>
      <c r="Z5279" s="8"/>
      <c r="AA5279" s="8"/>
      <c r="AB5279" s="9"/>
      <c r="AD5279" s="8"/>
      <c r="AE5279" s="9"/>
      <c r="AF5279" s="8"/>
      <c r="AG5279" s="8"/>
      <c r="AH5279" s="3"/>
      <c r="AI5279" s="8"/>
    </row>
    <row r="5280" spans="1:35" s="10" customFormat="1" ht="18.95" customHeight="1" x14ac:dyDescent="0.25">
      <c r="A5280" s="8"/>
      <c r="B5280" s="8"/>
      <c r="C5280" s="8"/>
      <c r="D5280" s="9"/>
      <c r="E5280" s="8"/>
      <c r="F5280" s="8"/>
      <c r="G5280" s="9"/>
      <c r="H5280" s="8"/>
      <c r="I5280" s="8"/>
      <c r="J5280" s="9"/>
      <c r="K5280" s="8"/>
      <c r="L5280" s="8"/>
      <c r="M5280" s="9"/>
      <c r="N5280" s="8"/>
      <c r="O5280" s="8"/>
      <c r="P5280" s="9"/>
      <c r="Q5280" s="8"/>
      <c r="R5280" s="8"/>
      <c r="S5280" s="9"/>
      <c r="T5280" s="8"/>
      <c r="U5280" s="8"/>
      <c r="V5280" s="9"/>
      <c r="W5280" s="8"/>
      <c r="X5280" s="8"/>
      <c r="Y5280" s="9"/>
      <c r="Z5280" s="8"/>
      <c r="AA5280" s="8"/>
      <c r="AB5280" s="9"/>
      <c r="AD5280" s="8"/>
      <c r="AE5280" s="9"/>
      <c r="AF5280" s="8"/>
      <c r="AG5280" s="8"/>
      <c r="AH5280" s="3"/>
      <c r="AI5280" s="8"/>
    </row>
    <row r="5281" spans="1:35" s="10" customFormat="1" ht="18.95" customHeight="1" x14ac:dyDescent="0.25">
      <c r="A5281" s="8"/>
      <c r="B5281" s="8"/>
      <c r="C5281" s="8"/>
      <c r="D5281" s="9"/>
      <c r="E5281" s="8"/>
      <c r="F5281" s="8"/>
      <c r="G5281" s="9"/>
      <c r="H5281" s="8"/>
      <c r="I5281" s="8"/>
      <c r="J5281" s="9"/>
      <c r="K5281" s="8"/>
      <c r="L5281" s="8"/>
      <c r="M5281" s="9"/>
      <c r="N5281" s="8"/>
      <c r="O5281" s="8"/>
      <c r="P5281" s="9"/>
      <c r="Q5281" s="8"/>
      <c r="R5281" s="8"/>
      <c r="S5281" s="9"/>
      <c r="T5281" s="8"/>
      <c r="U5281" s="8"/>
      <c r="V5281" s="9"/>
      <c r="W5281" s="8"/>
      <c r="X5281" s="8"/>
      <c r="Y5281" s="9"/>
      <c r="Z5281" s="8"/>
      <c r="AA5281" s="8"/>
      <c r="AB5281" s="9"/>
      <c r="AD5281" s="8"/>
      <c r="AE5281" s="9"/>
      <c r="AF5281" s="8"/>
      <c r="AG5281" s="8"/>
      <c r="AH5281" s="3"/>
      <c r="AI5281" s="8"/>
    </row>
    <row r="5282" spans="1:35" s="10" customFormat="1" ht="18.95" customHeight="1" x14ac:dyDescent="0.25">
      <c r="A5282" s="8"/>
      <c r="B5282" s="8"/>
      <c r="C5282" s="8"/>
      <c r="D5282" s="9"/>
      <c r="E5282" s="8"/>
      <c r="F5282" s="8"/>
      <c r="G5282" s="9"/>
      <c r="H5282" s="8"/>
      <c r="I5282" s="8"/>
      <c r="J5282" s="9"/>
      <c r="K5282" s="8"/>
      <c r="L5282" s="8"/>
      <c r="M5282" s="9"/>
      <c r="N5282" s="8"/>
      <c r="O5282" s="8"/>
      <c r="P5282" s="9"/>
      <c r="Q5282" s="8"/>
      <c r="R5282" s="8"/>
      <c r="S5282" s="9"/>
      <c r="T5282" s="8"/>
      <c r="U5282" s="8"/>
      <c r="V5282" s="9"/>
      <c r="W5282" s="8"/>
      <c r="X5282" s="8"/>
      <c r="Y5282" s="9"/>
      <c r="Z5282" s="8"/>
      <c r="AA5282" s="8"/>
      <c r="AB5282" s="9"/>
      <c r="AD5282" s="8"/>
      <c r="AE5282" s="9"/>
      <c r="AF5282" s="8"/>
      <c r="AG5282" s="8"/>
      <c r="AH5282" s="3"/>
      <c r="AI5282" s="8"/>
    </row>
    <row r="5283" spans="1:35" s="10" customFormat="1" ht="18.95" customHeight="1" x14ac:dyDescent="0.25">
      <c r="A5283" s="8"/>
      <c r="B5283" s="8"/>
      <c r="C5283" s="8"/>
      <c r="D5283" s="9"/>
      <c r="E5283" s="8"/>
      <c r="F5283" s="8"/>
      <c r="G5283" s="9"/>
      <c r="H5283" s="8"/>
      <c r="I5283" s="8"/>
      <c r="J5283" s="9"/>
      <c r="K5283" s="8"/>
      <c r="L5283" s="8"/>
      <c r="M5283" s="9"/>
      <c r="N5283" s="8"/>
      <c r="O5283" s="8"/>
      <c r="P5283" s="9"/>
      <c r="Q5283" s="8"/>
      <c r="R5283" s="8"/>
      <c r="S5283" s="9"/>
      <c r="T5283" s="8"/>
      <c r="U5283" s="8"/>
      <c r="V5283" s="9"/>
      <c r="W5283" s="8"/>
      <c r="X5283" s="8"/>
      <c r="Y5283" s="9"/>
      <c r="Z5283" s="8"/>
      <c r="AA5283" s="8"/>
      <c r="AB5283" s="9"/>
      <c r="AD5283" s="8"/>
      <c r="AE5283" s="9"/>
      <c r="AF5283" s="8"/>
      <c r="AG5283" s="8"/>
      <c r="AH5283" s="3"/>
      <c r="AI5283" s="8"/>
    </row>
    <row r="5284" spans="1:35" s="10" customFormat="1" ht="18.95" customHeight="1" x14ac:dyDescent="0.25">
      <c r="A5284" s="8"/>
      <c r="B5284" s="8"/>
      <c r="C5284" s="8"/>
      <c r="D5284" s="9"/>
      <c r="E5284" s="8"/>
      <c r="F5284" s="8"/>
      <c r="G5284" s="9"/>
      <c r="H5284" s="8"/>
      <c r="I5284" s="8"/>
      <c r="J5284" s="9"/>
      <c r="K5284" s="8"/>
      <c r="L5284" s="8"/>
      <c r="M5284" s="9"/>
      <c r="N5284" s="8"/>
      <c r="O5284" s="8"/>
      <c r="P5284" s="9"/>
      <c r="Q5284" s="8"/>
      <c r="R5284" s="8"/>
      <c r="S5284" s="9"/>
      <c r="T5284" s="8"/>
      <c r="U5284" s="8"/>
      <c r="V5284" s="9"/>
      <c r="W5284" s="8"/>
      <c r="X5284" s="8"/>
      <c r="Y5284" s="9"/>
      <c r="Z5284" s="8"/>
      <c r="AA5284" s="8"/>
      <c r="AB5284" s="9"/>
      <c r="AD5284" s="8"/>
      <c r="AE5284" s="9"/>
      <c r="AF5284" s="8"/>
      <c r="AG5284" s="8"/>
      <c r="AH5284" s="3"/>
      <c r="AI5284" s="8"/>
    </row>
    <row r="5285" spans="1:35" s="10" customFormat="1" ht="18.95" customHeight="1" x14ac:dyDescent="0.25">
      <c r="A5285" s="8"/>
      <c r="B5285" s="8"/>
      <c r="C5285" s="8"/>
      <c r="D5285" s="9"/>
      <c r="E5285" s="8"/>
      <c r="F5285" s="8"/>
      <c r="G5285" s="9"/>
      <c r="H5285" s="8"/>
      <c r="I5285" s="8"/>
      <c r="J5285" s="9"/>
      <c r="K5285" s="8"/>
      <c r="L5285" s="8"/>
      <c r="M5285" s="9"/>
      <c r="N5285" s="8"/>
      <c r="O5285" s="8"/>
      <c r="P5285" s="9"/>
      <c r="Q5285" s="8"/>
      <c r="R5285" s="8"/>
      <c r="S5285" s="9"/>
      <c r="T5285" s="8"/>
      <c r="U5285" s="8"/>
      <c r="V5285" s="9"/>
      <c r="W5285" s="8"/>
      <c r="X5285" s="8"/>
      <c r="Y5285" s="9"/>
      <c r="Z5285" s="8"/>
      <c r="AA5285" s="8"/>
      <c r="AB5285" s="9"/>
      <c r="AD5285" s="8"/>
      <c r="AE5285" s="9"/>
      <c r="AF5285" s="8"/>
      <c r="AG5285" s="8"/>
      <c r="AH5285" s="3"/>
      <c r="AI5285" s="8"/>
    </row>
    <row r="5286" spans="1:35" s="10" customFormat="1" ht="18.95" customHeight="1" x14ac:dyDescent="0.25">
      <c r="A5286" s="8"/>
      <c r="B5286" s="8"/>
      <c r="C5286" s="8"/>
      <c r="D5286" s="9"/>
      <c r="E5286" s="8"/>
      <c r="F5286" s="8"/>
      <c r="G5286" s="9"/>
      <c r="H5286" s="8"/>
      <c r="I5286" s="8"/>
      <c r="J5286" s="9"/>
      <c r="K5286" s="8"/>
      <c r="L5286" s="8"/>
      <c r="M5286" s="9"/>
      <c r="N5286" s="8"/>
      <c r="O5286" s="8"/>
      <c r="P5286" s="9"/>
      <c r="Q5286" s="8"/>
      <c r="R5286" s="8"/>
      <c r="S5286" s="9"/>
      <c r="T5286" s="8"/>
      <c r="U5286" s="8"/>
      <c r="V5286" s="9"/>
      <c r="W5286" s="8"/>
      <c r="X5286" s="8"/>
      <c r="Y5286" s="9"/>
      <c r="Z5286" s="8"/>
      <c r="AA5286" s="8"/>
      <c r="AB5286" s="9"/>
      <c r="AD5286" s="8"/>
      <c r="AE5286" s="9"/>
      <c r="AF5286" s="8"/>
      <c r="AG5286" s="8"/>
      <c r="AH5286" s="3"/>
      <c r="AI5286" s="8"/>
    </row>
    <row r="5287" spans="1:35" s="10" customFormat="1" ht="18.95" customHeight="1" x14ac:dyDescent="0.25">
      <c r="A5287" s="8"/>
      <c r="B5287" s="8"/>
      <c r="C5287" s="8"/>
      <c r="D5287" s="9"/>
      <c r="E5287" s="8"/>
      <c r="F5287" s="8"/>
      <c r="G5287" s="9"/>
      <c r="H5287" s="8"/>
      <c r="I5287" s="8"/>
      <c r="J5287" s="9"/>
      <c r="K5287" s="8"/>
      <c r="L5287" s="8"/>
      <c r="M5287" s="9"/>
      <c r="N5287" s="8"/>
      <c r="O5287" s="8"/>
      <c r="P5287" s="9"/>
      <c r="Q5287" s="8"/>
      <c r="R5287" s="8"/>
      <c r="S5287" s="9"/>
      <c r="T5287" s="8"/>
      <c r="U5287" s="8"/>
      <c r="V5287" s="9"/>
      <c r="W5287" s="8"/>
      <c r="X5287" s="8"/>
      <c r="Y5287" s="9"/>
      <c r="Z5287" s="8"/>
      <c r="AA5287" s="8"/>
      <c r="AB5287" s="9"/>
      <c r="AD5287" s="8"/>
      <c r="AE5287" s="9"/>
      <c r="AF5287" s="8"/>
      <c r="AG5287" s="8"/>
      <c r="AH5287" s="3"/>
      <c r="AI5287" s="8"/>
    </row>
    <row r="5288" spans="1:35" s="10" customFormat="1" ht="18.95" customHeight="1" x14ac:dyDescent="0.25">
      <c r="A5288" s="8"/>
      <c r="B5288" s="8"/>
      <c r="C5288" s="8"/>
      <c r="D5288" s="9"/>
      <c r="E5288" s="8"/>
      <c r="F5288" s="8"/>
      <c r="G5288" s="9"/>
      <c r="H5288" s="8"/>
      <c r="I5288" s="8"/>
      <c r="J5288" s="9"/>
      <c r="K5288" s="8"/>
      <c r="L5288" s="8"/>
      <c r="M5288" s="9"/>
      <c r="N5288" s="8"/>
      <c r="O5288" s="8"/>
      <c r="P5288" s="9"/>
      <c r="Q5288" s="8"/>
      <c r="R5288" s="8"/>
      <c r="S5288" s="9"/>
      <c r="T5288" s="8"/>
      <c r="U5288" s="8"/>
      <c r="V5288" s="9"/>
      <c r="W5288" s="8"/>
      <c r="X5288" s="8"/>
      <c r="Y5288" s="9"/>
      <c r="Z5288" s="8"/>
      <c r="AA5288" s="8"/>
      <c r="AB5288" s="9"/>
      <c r="AD5288" s="8"/>
      <c r="AE5288" s="9"/>
      <c r="AF5288" s="8"/>
      <c r="AG5288" s="8"/>
      <c r="AH5288" s="3"/>
      <c r="AI5288" s="8"/>
    </row>
    <row r="5289" spans="1:35" s="10" customFormat="1" ht="18.95" customHeight="1" x14ac:dyDescent="0.25">
      <c r="A5289" s="8"/>
      <c r="B5289" s="8"/>
      <c r="C5289" s="8"/>
      <c r="D5289" s="9"/>
      <c r="E5289" s="8"/>
      <c r="F5289" s="8"/>
      <c r="G5289" s="9"/>
      <c r="H5289" s="8"/>
      <c r="I5289" s="8"/>
      <c r="J5289" s="9"/>
      <c r="K5289" s="8"/>
      <c r="L5289" s="8"/>
      <c r="M5289" s="9"/>
      <c r="N5289" s="8"/>
      <c r="O5289" s="8"/>
      <c r="P5289" s="9"/>
      <c r="Q5289" s="8"/>
      <c r="R5289" s="8"/>
      <c r="S5289" s="9"/>
      <c r="T5289" s="8"/>
      <c r="U5289" s="8"/>
      <c r="V5289" s="9"/>
      <c r="W5289" s="8"/>
      <c r="X5289" s="8"/>
      <c r="Y5289" s="9"/>
      <c r="Z5289" s="8"/>
      <c r="AA5289" s="8"/>
      <c r="AB5289" s="9"/>
      <c r="AD5289" s="8"/>
      <c r="AE5289" s="9"/>
      <c r="AF5289" s="8"/>
      <c r="AG5289" s="8"/>
      <c r="AH5289" s="3"/>
      <c r="AI5289" s="8"/>
    </row>
    <row r="5290" spans="1:35" s="10" customFormat="1" ht="18.95" customHeight="1" x14ac:dyDescent="0.25">
      <c r="A5290" s="8"/>
      <c r="B5290" s="8"/>
      <c r="C5290" s="8"/>
      <c r="D5290" s="9"/>
      <c r="E5290" s="8"/>
      <c r="F5290" s="8"/>
      <c r="G5290" s="9"/>
      <c r="H5290" s="8"/>
      <c r="I5290" s="8"/>
      <c r="J5290" s="9"/>
      <c r="K5290" s="8"/>
      <c r="L5290" s="8"/>
      <c r="M5290" s="9"/>
      <c r="N5290" s="8"/>
      <c r="O5290" s="8"/>
      <c r="P5290" s="9"/>
      <c r="Q5290" s="8"/>
      <c r="R5290" s="8"/>
      <c r="S5290" s="9"/>
      <c r="T5290" s="8"/>
      <c r="U5290" s="8"/>
      <c r="V5290" s="9"/>
      <c r="W5290" s="8"/>
      <c r="X5290" s="8"/>
      <c r="Y5290" s="9"/>
      <c r="Z5290" s="8"/>
      <c r="AA5290" s="8"/>
      <c r="AB5290" s="9"/>
      <c r="AD5290" s="8"/>
      <c r="AE5290" s="9"/>
      <c r="AF5290" s="8"/>
      <c r="AG5290" s="8"/>
      <c r="AH5290" s="3"/>
      <c r="AI5290" s="8"/>
    </row>
    <row r="5291" spans="1:35" s="10" customFormat="1" ht="18.95" customHeight="1" x14ac:dyDescent="0.25">
      <c r="A5291" s="8"/>
      <c r="B5291" s="8"/>
      <c r="C5291" s="8"/>
      <c r="D5291" s="9"/>
      <c r="E5291" s="8"/>
      <c r="F5291" s="8"/>
      <c r="G5291" s="9"/>
      <c r="H5291" s="8"/>
      <c r="I5291" s="8"/>
      <c r="J5291" s="9"/>
      <c r="K5291" s="8"/>
      <c r="L5291" s="8"/>
      <c r="M5291" s="9"/>
      <c r="N5291" s="8"/>
      <c r="O5291" s="8"/>
      <c r="P5291" s="9"/>
      <c r="Q5291" s="8"/>
      <c r="R5291" s="8"/>
      <c r="S5291" s="9"/>
      <c r="T5291" s="8"/>
      <c r="U5291" s="8"/>
      <c r="V5291" s="9"/>
      <c r="W5291" s="8"/>
      <c r="X5291" s="8"/>
      <c r="Y5291" s="9"/>
      <c r="Z5291" s="8"/>
      <c r="AA5291" s="8"/>
      <c r="AB5291" s="9"/>
      <c r="AD5291" s="8"/>
      <c r="AE5291" s="9"/>
      <c r="AF5291" s="8"/>
      <c r="AG5291" s="8"/>
      <c r="AH5291" s="3"/>
      <c r="AI5291" s="8"/>
    </row>
    <row r="5292" spans="1:35" s="10" customFormat="1" ht="18.95" customHeight="1" x14ac:dyDescent="0.25">
      <c r="A5292" s="8"/>
      <c r="B5292" s="8"/>
      <c r="C5292" s="8"/>
      <c r="D5292" s="9"/>
      <c r="E5292" s="8"/>
      <c r="F5292" s="8"/>
      <c r="G5292" s="9"/>
      <c r="H5292" s="8"/>
      <c r="I5292" s="8"/>
      <c r="J5292" s="9"/>
      <c r="K5292" s="8"/>
      <c r="L5292" s="8"/>
      <c r="M5292" s="9"/>
      <c r="N5292" s="8"/>
      <c r="O5292" s="8"/>
      <c r="P5292" s="9"/>
      <c r="Q5292" s="8"/>
      <c r="R5292" s="8"/>
      <c r="S5292" s="9"/>
      <c r="T5292" s="8"/>
      <c r="U5292" s="8"/>
      <c r="V5292" s="9"/>
      <c r="W5292" s="8"/>
      <c r="X5292" s="8"/>
      <c r="Y5292" s="9"/>
      <c r="Z5292" s="8"/>
      <c r="AA5292" s="8"/>
      <c r="AB5292" s="9"/>
      <c r="AD5292" s="8"/>
      <c r="AE5292" s="9"/>
      <c r="AF5292" s="8"/>
      <c r="AG5292" s="8"/>
      <c r="AH5292" s="3"/>
      <c r="AI5292" s="8"/>
    </row>
    <row r="5293" spans="1:35" s="10" customFormat="1" ht="18.95" customHeight="1" x14ac:dyDescent="0.25">
      <c r="A5293" s="8"/>
      <c r="B5293" s="8"/>
      <c r="C5293" s="8"/>
      <c r="D5293" s="9"/>
      <c r="E5293" s="8"/>
      <c r="F5293" s="8"/>
      <c r="G5293" s="9"/>
      <c r="H5293" s="8"/>
      <c r="I5293" s="8"/>
      <c r="J5293" s="9"/>
      <c r="K5293" s="8"/>
      <c r="L5293" s="8"/>
      <c r="M5293" s="9"/>
      <c r="N5293" s="8"/>
      <c r="O5293" s="8"/>
      <c r="P5293" s="9"/>
      <c r="Q5293" s="8"/>
      <c r="R5293" s="8"/>
      <c r="S5293" s="9"/>
      <c r="T5293" s="8"/>
      <c r="U5293" s="8"/>
      <c r="V5293" s="9"/>
      <c r="W5293" s="8"/>
      <c r="X5293" s="8"/>
      <c r="Y5293" s="9"/>
      <c r="Z5293" s="8"/>
      <c r="AA5293" s="8"/>
      <c r="AB5293" s="9"/>
      <c r="AD5293" s="8"/>
      <c r="AE5293" s="9"/>
      <c r="AF5293" s="8"/>
      <c r="AG5293" s="8"/>
      <c r="AH5293" s="3"/>
      <c r="AI5293" s="8"/>
    </row>
    <row r="5294" spans="1:35" s="10" customFormat="1" ht="18.95" customHeight="1" x14ac:dyDescent="0.25">
      <c r="A5294" s="8"/>
      <c r="B5294" s="8"/>
      <c r="C5294" s="8"/>
      <c r="D5294" s="9"/>
      <c r="E5294" s="8"/>
      <c r="F5294" s="8"/>
      <c r="G5294" s="9"/>
      <c r="H5294" s="8"/>
      <c r="I5294" s="8"/>
      <c r="J5294" s="9"/>
      <c r="K5294" s="8"/>
      <c r="L5294" s="8"/>
      <c r="M5294" s="9"/>
      <c r="N5294" s="8"/>
      <c r="O5294" s="8"/>
      <c r="P5294" s="9"/>
      <c r="Q5294" s="8"/>
      <c r="R5294" s="8"/>
      <c r="S5294" s="9"/>
      <c r="T5294" s="8"/>
      <c r="U5294" s="8"/>
      <c r="V5294" s="9"/>
      <c r="W5294" s="8"/>
      <c r="X5294" s="8"/>
      <c r="Y5294" s="9"/>
      <c r="Z5294" s="8"/>
      <c r="AA5294" s="8"/>
      <c r="AB5294" s="9"/>
      <c r="AD5294" s="8"/>
      <c r="AE5294" s="9"/>
      <c r="AF5294" s="8"/>
      <c r="AG5294" s="8"/>
      <c r="AH5294" s="3"/>
      <c r="AI5294" s="8"/>
    </row>
    <row r="5295" spans="1:35" s="10" customFormat="1" ht="18.95" customHeight="1" x14ac:dyDescent="0.25">
      <c r="A5295" s="8"/>
      <c r="B5295" s="8"/>
      <c r="C5295" s="8"/>
      <c r="D5295" s="9"/>
      <c r="E5295" s="8"/>
      <c r="F5295" s="8"/>
      <c r="G5295" s="9"/>
      <c r="H5295" s="8"/>
      <c r="I5295" s="8"/>
      <c r="J5295" s="9"/>
      <c r="K5295" s="8"/>
      <c r="L5295" s="8"/>
      <c r="M5295" s="9"/>
      <c r="N5295" s="8"/>
      <c r="O5295" s="8"/>
      <c r="P5295" s="9"/>
      <c r="Q5295" s="8"/>
      <c r="R5295" s="8"/>
      <c r="S5295" s="9"/>
      <c r="T5295" s="8"/>
      <c r="U5295" s="8"/>
      <c r="V5295" s="9"/>
      <c r="W5295" s="8"/>
      <c r="X5295" s="8"/>
      <c r="Y5295" s="9"/>
      <c r="Z5295" s="8"/>
      <c r="AA5295" s="8"/>
      <c r="AB5295" s="9"/>
      <c r="AD5295" s="8"/>
      <c r="AE5295" s="9"/>
      <c r="AF5295" s="8"/>
      <c r="AG5295" s="8"/>
      <c r="AH5295" s="3"/>
      <c r="AI5295" s="8"/>
    </row>
    <row r="5296" spans="1:35" s="10" customFormat="1" ht="18.95" customHeight="1" x14ac:dyDescent="0.25">
      <c r="A5296" s="8"/>
      <c r="B5296" s="8"/>
      <c r="C5296" s="8"/>
      <c r="D5296" s="9"/>
      <c r="E5296" s="8"/>
      <c r="F5296" s="8"/>
      <c r="G5296" s="9"/>
      <c r="H5296" s="8"/>
      <c r="I5296" s="8"/>
      <c r="J5296" s="9"/>
      <c r="K5296" s="8"/>
      <c r="L5296" s="8"/>
      <c r="M5296" s="9"/>
      <c r="N5296" s="8"/>
      <c r="O5296" s="8"/>
      <c r="P5296" s="9"/>
      <c r="Q5296" s="8"/>
      <c r="R5296" s="8"/>
      <c r="S5296" s="9"/>
      <c r="T5296" s="8"/>
      <c r="U5296" s="8"/>
      <c r="V5296" s="9"/>
      <c r="W5296" s="8"/>
      <c r="X5296" s="8"/>
      <c r="Y5296" s="9"/>
      <c r="Z5296" s="8"/>
      <c r="AA5296" s="8"/>
      <c r="AB5296" s="9"/>
      <c r="AD5296" s="8"/>
      <c r="AE5296" s="9"/>
      <c r="AF5296" s="8"/>
      <c r="AG5296" s="8"/>
      <c r="AH5296" s="3"/>
      <c r="AI5296" s="8"/>
    </row>
    <row r="5297" spans="1:35" s="10" customFormat="1" ht="18.95" customHeight="1" x14ac:dyDescent="0.25">
      <c r="A5297" s="8"/>
      <c r="B5297" s="8"/>
      <c r="C5297" s="8"/>
      <c r="D5297" s="9"/>
      <c r="E5297" s="8"/>
      <c r="F5297" s="8"/>
      <c r="G5297" s="9"/>
      <c r="H5297" s="8"/>
      <c r="I5297" s="8"/>
      <c r="J5297" s="9"/>
      <c r="K5297" s="8"/>
      <c r="L5297" s="8"/>
      <c r="M5297" s="9"/>
      <c r="N5297" s="8"/>
      <c r="O5297" s="8"/>
      <c r="P5297" s="9"/>
      <c r="Q5297" s="8"/>
      <c r="R5297" s="8"/>
      <c r="S5297" s="9"/>
      <c r="T5297" s="8"/>
      <c r="U5297" s="8"/>
      <c r="V5297" s="9"/>
      <c r="W5297" s="8"/>
      <c r="X5297" s="8"/>
      <c r="Y5297" s="9"/>
      <c r="Z5297" s="8"/>
      <c r="AA5297" s="8"/>
      <c r="AB5297" s="9"/>
      <c r="AD5297" s="8"/>
      <c r="AE5297" s="9"/>
      <c r="AF5297" s="8"/>
      <c r="AG5297" s="8"/>
      <c r="AH5297" s="3"/>
      <c r="AI5297" s="8"/>
    </row>
    <row r="5298" spans="1:35" s="10" customFormat="1" ht="18.95" customHeight="1" x14ac:dyDescent="0.25">
      <c r="A5298" s="8"/>
      <c r="B5298" s="8"/>
      <c r="C5298" s="8"/>
      <c r="D5298" s="9"/>
      <c r="E5298" s="8"/>
      <c r="F5298" s="8"/>
      <c r="G5298" s="9"/>
      <c r="H5298" s="8"/>
      <c r="I5298" s="8"/>
      <c r="J5298" s="9"/>
      <c r="K5298" s="8"/>
      <c r="L5298" s="8"/>
      <c r="M5298" s="9"/>
      <c r="N5298" s="8"/>
      <c r="O5298" s="8"/>
      <c r="P5298" s="9"/>
      <c r="Q5298" s="8"/>
      <c r="R5298" s="8"/>
      <c r="S5298" s="9"/>
      <c r="T5298" s="8"/>
      <c r="U5298" s="8"/>
      <c r="V5298" s="9"/>
      <c r="W5298" s="8"/>
      <c r="X5298" s="8"/>
      <c r="Y5298" s="9"/>
      <c r="Z5298" s="8"/>
      <c r="AA5298" s="8"/>
      <c r="AB5298" s="9"/>
      <c r="AD5298" s="8"/>
      <c r="AE5298" s="9"/>
      <c r="AF5298" s="8"/>
      <c r="AG5298" s="8"/>
      <c r="AH5298" s="3"/>
      <c r="AI5298" s="8"/>
    </row>
    <row r="5299" spans="1:35" s="10" customFormat="1" ht="18.95" customHeight="1" x14ac:dyDescent="0.25">
      <c r="A5299" s="8"/>
      <c r="B5299" s="8"/>
      <c r="C5299" s="8"/>
      <c r="D5299" s="9"/>
      <c r="E5299" s="8"/>
      <c r="F5299" s="8"/>
      <c r="G5299" s="9"/>
      <c r="H5299" s="8"/>
      <c r="I5299" s="8"/>
      <c r="J5299" s="9"/>
      <c r="K5299" s="8"/>
      <c r="L5299" s="8"/>
      <c r="M5299" s="9"/>
      <c r="N5299" s="8"/>
      <c r="O5299" s="8"/>
      <c r="P5299" s="9"/>
      <c r="Q5299" s="8"/>
      <c r="R5299" s="8"/>
      <c r="S5299" s="9"/>
      <c r="T5299" s="8"/>
      <c r="U5299" s="8"/>
      <c r="V5299" s="9"/>
      <c r="W5299" s="8"/>
      <c r="X5299" s="8"/>
      <c r="Y5299" s="9"/>
      <c r="Z5299" s="8"/>
      <c r="AA5299" s="8"/>
      <c r="AB5299" s="9"/>
      <c r="AD5299" s="8"/>
      <c r="AE5299" s="9"/>
      <c r="AF5299" s="8"/>
      <c r="AG5299" s="8"/>
      <c r="AH5299" s="3"/>
      <c r="AI5299" s="8"/>
    </row>
    <row r="5300" spans="1:35" s="10" customFormat="1" ht="18.95" customHeight="1" x14ac:dyDescent="0.25">
      <c r="A5300" s="8"/>
      <c r="B5300" s="8"/>
      <c r="C5300" s="8"/>
      <c r="D5300" s="9"/>
      <c r="E5300" s="8"/>
      <c r="F5300" s="8"/>
      <c r="G5300" s="9"/>
      <c r="H5300" s="8"/>
      <c r="I5300" s="8"/>
      <c r="J5300" s="9"/>
      <c r="K5300" s="8"/>
      <c r="L5300" s="8"/>
      <c r="M5300" s="9"/>
      <c r="N5300" s="8"/>
      <c r="O5300" s="8"/>
      <c r="P5300" s="9"/>
      <c r="Q5300" s="8"/>
      <c r="R5300" s="8"/>
      <c r="S5300" s="9"/>
      <c r="T5300" s="8"/>
      <c r="U5300" s="8"/>
      <c r="V5300" s="9"/>
      <c r="W5300" s="8"/>
      <c r="X5300" s="8"/>
      <c r="Y5300" s="9"/>
      <c r="Z5300" s="8"/>
      <c r="AA5300" s="8"/>
      <c r="AB5300" s="9"/>
      <c r="AD5300" s="8"/>
      <c r="AE5300" s="9"/>
      <c r="AF5300" s="8"/>
      <c r="AG5300" s="8"/>
      <c r="AH5300" s="3"/>
      <c r="AI5300" s="8"/>
    </row>
    <row r="5301" spans="1:35" s="10" customFormat="1" ht="18.95" customHeight="1" x14ac:dyDescent="0.25">
      <c r="A5301" s="8"/>
      <c r="B5301" s="8"/>
      <c r="C5301" s="8"/>
      <c r="D5301" s="9"/>
      <c r="E5301" s="8"/>
      <c r="F5301" s="8"/>
      <c r="G5301" s="9"/>
      <c r="H5301" s="8"/>
      <c r="I5301" s="8"/>
      <c r="J5301" s="9"/>
      <c r="K5301" s="8"/>
      <c r="L5301" s="8"/>
      <c r="M5301" s="9"/>
      <c r="N5301" s="8"/>
      <c r="O5301" s="8"/>
      <c r="P5301" s="9"/>
      <c r="Q5301" s="8"/>
      <c r="R5301" s="8"/>
      <c r="S5301" s="9"/>
      <c r="T5301" s="8"/>
      <c r="U5301" s="8"/>
      <c r="V5301" s="9"/>
      <c r="W5301" s="8"/>
      <c r="X5301" s="8"/>
      <c r="Y5301" s="9"/>
      <c r="Z5301" s="8"/>
      <c r="AA5301" s="8"/>
      <c r="AB5301" s="9"/>
      <c r="AD5301" s="8"/>
      <c r="AE5301" s="9"/>
      <c r="AF5301" s="8"/>
      <c r="AG5301" s="8"/>
      <c r="AH5301" s="3"/>
      <c r="AI5301" s="8"/>
    </row>
    <row r="5302" spans="1:35" s="10" customFormat="1" ht="18.95" customHeight="1" x14ac:dyDescent="0.25">
      <c r="A5302" s="8"/>
      <c r="B5302" s="8"/>
      <c r="C5302" s="8"/>
      <c r="D5302" s="9"/>
      <c r="E5302" s="8"/>
      <c r="F5302" s="8"/>
      <c r="G5302" s="9"/>
      <c r="H5302" s="8"/>
      <c r="I5302" s="8"/>
      <c r="J5302" s="9"/>
      <c r="K5302" s="8"/>
      <c r="L5302" s="8"/>
      <c r="M5302" s="9"/>
      <c r="N5302" s="8"/>
      <c r="O5302" s="8"/>
      <c r="P5302" s="9"/>
      <c r="Q5302" s="8"/>
      <c r="R5302" s="8"/>
      <c r="S5302" s="9"/>
      <c r="T5302" s="8"/>
      <c r="U5302" s="8"/>
      <c r="V5302" s="9"/>
      <c r="W5302" s="8"/>
      <c r="X5302" s="8"/>
      <c r="Y5302" s="9"/>
      <c r="Z5302" s="8"/>
      <c r="AA5302" s="8"/>
      <c r="AB5302" s="9"/>
      <c r="AD5302" s="8"/>
      <c r="AE5302" s="9"/>
      <c r="AF5302" s="8"/>
      <c r="AG5302" s="8"/>
      <c r="AH5302" s="3"/>
      <c r="AI5302" s="8"/>
    </row>
    <row r="5303" spans="1:35" s="10" customFormat="1" ht="18.95" customHeight="1" x14ac:dyDescent="0.25">
      <c r="A5303" s="8"/>
      <c r="B5303" s="8"/>
      <c r="C5303" s="8"/>
      <c r="D5303" s="9"/>
      <c r="E5303" s="8"/>
      <c r="F5303" s="8"/>
      <c r="G5303" s="9"/>
      <c r="H5303" s="8"/>
      <c r="I5303" s="8"/>
      <c r="J5303" s="9"/>
      <c r="K5303" s="8"/>
      <c r="L5303" s="8"/>
      <c r="M5303" s="9"/>
      <c r="N5303" s="8"/>
      <c r="O5303" s="8"/>
      <c r="P5303" s="9"/>
      <c r="Q5303" s="8"/>
      <c r="R5303" s="8"/>
      <c r="S5303" s="9"/>
      <c r="T5303" s="8"/>
      <c r="U5303" s="8"/>
      <c r="V5303" s="9"/>
      <c r="W5303" s="8"/>
      <c r="X5303" s="8"/>
      <c r="Y5303" s="9"/>
      <c r="Z5303" s="8"/>
      <c r="AA5303" s="8"/>
      <c r="AB5303" s="9"/>
      <c r="AD5303" s="8"/>
      <c r="AE5303" s="9"/>
      <c r="AF5303" s="8"/>
      <c r="AG5303" s="8"/>
      <c r="AH5303" s="3"/>
      <c r="AI5303" s="8"/>
    </row>
    <row r="5304" spans="1:35" s="10" customFormat="1" ht="18.95" customHeight="1" x14ac:dyDescent="0.25">
      <c r="A5304" s="8"/>
      <c r="B5304" s="8"/>
      <c r="C5304" s="8"/>
      <c r="D5304" s="9"/>
      <c r="E5304" s="8"/>
      <c r="F5304" s="8"/>
      <c r="G5304" s="9"/>
      <c r="H5304" s="8"/>
      <c r="I5304" s="8"/>
      <c r="J5304" s="9"/>
      <c r="K5304" s="8"/>
      <c r="L5304" s="8"/>
      <c r="M5304" s="9"/>
      <c r="N5304" s="8"/>
      <c r="O5304" s="8"/>
      <c r="P5304" s="9"/>
      <c r="Q5304" s="8"/>
      <c r="R5304" s="8"/>
      <c r="S5304" s="9"/>
      <c r="T5304" s="8"/>
      <c r="U5304" s="8"/>
      <c r="V5304" s="9"/>
      <c r="W5304" s="8"/>
      <c r="X5304" s="8"/>
      <c r="Y5304" s="9"/>
      <c r="Z5304" s="8"/>
      <c r="AA5304" s="8"/>
      <c r="AB5304" s="9"/>
      <c r="AD5304" s="8"/>
      <c r="AE5304" s="9"/>
      <c r="AF5304" s="8"/>
      <c r="AG5304" s="8"/>
      <c r="AH5304" s="3"/>
      <c r="AI5304" s="8"/>
    </row>
    <row r="5305" spans="1:35" s="10" customFormat="1" ht="18.95" customHeight="1" x14ac:dyDescent="0.25">
      <c r="A5305" s="8"/>
      <c r="B5305" s="8"/>
      <c r="C5305" s="8"/>
      <c r="D5305" s="9"/>
      <c r="E5305" s="8"/>
      <c r="F5305" s="8"/>
      <c r="G5305" s="9"/>
      <c r="H5305" s="8"/>
      <c r="I5305" s="8"/>
      <c r="J5305" s="9"/>
      <c r="K5305" s="8"/>
      <c r="L5305" s="8"/>
      <c r="M5305" s="9"/>
      <c r="N5305" s="8"/>
      <c r="O5305" s="8"/>
      <c r="P5305" s="9"/>
      <c r="Q5305" s="8"/>
      <c r="R5305" s="8"/>
      <c r="S5305" s="9"/>
      <c r="T5305" s="8"/>
      <c r="U5305" s="8"/>
      <c r="V5305" s="9"/>
      <c r="W5305" s="8"/>
      <c r="X5305" s="8"/>
      <c r="Y5305" s="9"/>
      <c r="Z5305" s="8"/>
      <c r="AA5305" s="8"/>
      <c r="AB5305" s="9"/>
      <c r="AD5305" s="8"/>
      <c r="AE5305" s="9"/>
      <c r="AF5305" s="8"/>
      <c r="AG5305" s="8"/>
      <c r="AH5305" s="3"/>
      <c r="AI5305" s="8"/>
    </row>
    <row r="5306" spans="1:35" s="10" customFormat="1" ht="18.95" customHeight="1" x14ac:dyDescent="0.25">
      <c r="A5306" s="8"/>
      <c r="B5306" s="8"/>
      <c r="C5306" s="8"/>
      <c r="D5306" s="9"/>
      <c r="E5306" s="8"/>
      <c r="F5306" s="8"/>
      <c r="G5306" s="9"/>
      <c r="H5306" s="8"/>
      <c r="I5306" s="8"/>
      <c r="J5306" s="9"/>
      <c r="K5306" s="8"/>
      <c r="L5306" s="8"/>
      <c r="M5306" s="9"/>
      <c r="N5306" s="8"/>
      <c r="O5306" s="8"/>
      <c r="P5306" s="9"/>
      <c r="Q5306" s="8"/>
      <c r="R5306" s="8"/>
      <c r="S5306" s="9"/>
      <c r="T5306" s="8"/>
      <c r="U5306" s="8"/>
      <c r="V5306" s="9"/>
      <c r="W5306" s="8"/>
      <c r="X5306" s="8"/>
      <c r="Y5306" s="9"/>
      <c r="Z5306" s="8"/>
      <c r="AA5306" s="8"/>
      <c r="AB5306" s="9"/>
      <c r="AD5306" s="8"/>
      <c r="AE5306" s="9"/>
      <c r="AF5306" s="8"/>
      <c r="AG5306" s="8"/>
      <c r="AH5306" s="3"/>
      <c r="AI5306" s="8"/>
    </row>
    <row r="5307" spans="1:35" s="10" customFormat="1" ht="18.95" customHeight="1" x14ac:dyDescent="0.25">
      <c r="A5307" s="8"/>
      <c r="B5307" s="8"/>
      <c r="C5307" s="8"/>
      <c r="D5307" s="9"/>
      <c r="E5307" s="8"/>
      <c r="F5307" s="8"/>
      <c r="G5307" s="9"/>
      <c r="H5307" s="8"/>
      <c r="I5307" s="8"/>
      <c r="J5307" s="9"/>
      <c r="K5307" s="8"/>
      <c r="L5307" s="8"/>
      <c r="M5307" s="9"/>
      <c r="N5307" s="8"/>
      <c r="O5307" s="8"/>
      <c r="P5307" s="9"/>
      <c r="Q5307" s="8"/>
      <c r="R5307" s="8"/>
      <c r="S5307" s="9"/>
      <c r="T5307" s="8"/>
      <c r="U5307" s="8"/>
      <c r="V5307" s="9"/>
      <c r="W5307" s="8"/>
      <c r="X5307" s="8"/>
      <c r="Y5307" s="9"/>
      <c r="Z5307" s="8"/>
      <c r="AA5307" s="8"/>
      <c r="AB5307" s="9"/>
      <c r="AD5307" s="8"/>
      <c r="AE5307" s="9"/>
      <c r="AF5307" s="8"/>
      <c r="AG5307" s="8"/>
      <c r="AH5307" s="3"/>
      <c r="AI5307" s="8"/>
    </row>
    <row r="5308" spans="1:35" s="10" customFormat="1" ht="18.95" customHeight="1" x14ac:dyDescent="0.25">
      <c r="A5308" s="8"/>
      <c r="B5308" s="8"/>
      <c r="C5308" s="8"/>
      <c r="D5308" s="9"/>
      <c r="E5308" s="8"/>
      <c r="F5308" s="8"/>
      <c r="G5308" s="9"/>
      <c r="H5308" s="8"/>
      <c r="I5308" s="8"/>
      <c r="J5308" s="9"/>
      <c r="K5308" s="8"/>
      <c r="L5308" s="8"/>
      <c r="M5308" s="9"/>
      <c r="N5308" s="8"/>
      <c r="O5308" s="8"/>
      <c r="P5308" s="9"/>
      <c r="Q5308" s="8"/>
      <c r="R5308" s="8"/>
      <c r="S5308" s="9"/>
      <c r="T5308" s="8"/>
      <c r="U5308" s="8"/>
      <c r="V5308" s="9"/>
      <c r="W5308" s="8"/>
      <c r="X5308" s="8"/>
      <c r="Y5308" s="9"/>
      <c r="Z5308" s="8"/>
      <c r="AA5308" s="8"/>
      <c r="AB5308" s="9"/>
      <c r="AD5308" s="8"/>
      <c r="AE5308" s="9"/>
      <c r="AF5308" s="8"/>
      <c r="AG5308" s="8"/>
      <c r="AH5308" s="3"/>
      <c r="AI5308" s="8"/>
    </row>
    <row r="5309" spans="1:35" s="10" customFormat="1" ht="18.95" customHeight="1" x14ac:dyDescent="0.25">
      <c r="A5309" s="8"/>
      <c r="B5309" s="8"/>
      <c r="C5309" s="8"/>
      <c r="D5309" s="9"/>
      <c r="E5309" s="8"/>
      <c r="F5309" s="8"/>
      <c r="G5309" s="9"/>
      <c r="H5309" s="8"/>
      <c r="I5309" s="8"/>
      <c r="J5309" s="9"/>
      <c r="K5309" s="8"/>
      <c r="L5309" s="8"/>
      <c r="M5309" s="9"/>
      <c r="N5309" s="8"/>
      <c r="O5309" s="8"/>
      <c r="P5309" s="9"/>
      <c r="Q5309" s="8"/>
      <c r="R5309" s="8"/>
      <c r="S5309" s="9"/>
      <c r="T5309" s="8"/>
      <c r="U5309" s="8"/>
      <c r="V5309" s="9"/>
      <c r="W5309" s="8"/>
      <c r="X5309" s="8"/>
      <c r="Y5309" s="9"/>
      <c r="Z5309" s="8"/>
      <c r="AA5309" s="8"/>
      <c r="AB5309" s="9"/>
      <c r="AD5309" s="8"/>
      <c r="AE5309" s="9"/>
      <c r="AF5309" s="8"/>
      <c r="AG5309" s="8"/>
      <c r="AH5309" s="3"/>
      <c r="AI5309" s="8"/>
    </row>
    <row r="5310" spans="1:35" s="10" customFormat="1" ht="18.95" customHeight="1" x14ac:dyDescent="0.25">
      <c r="A5310" s="8"/>
      <c r="B5310" s="8"/>
      <c r="C5310" s="8"/>
      <c r="D5310" s="9"/>
      <c r="E5310" s="8"/>
      <c r="F5310" s="8"/>
      <c r="G5310" s="9"/>
      <c r="H5310" s="8"/>
      <c r="I5310" s="8"/>
      <c r="J5310" s="9"/>
      <c r="K5310" s="8"/>
      <c r="L5310" s="8"/>
      <c r="M5310" s="9"/>
      <c r="N5310" s="8"/>
      <c r="O5310" s="8"/>
      <c r="P5310" s="9"/>
      <c r="Q5310" s="8"/>
      <c r="R5310" s="8"/>
      <c r="S5310" s="9"/>
      <c r="T5310" s="8"/>
      <c r="U5310" s="8"/>
      <c r="V5310" s="9"/>
      <c r="W5310" s="8"/>
      <c r="X5310" s="8"/>
      <c r="Y5310" s="9"/>
      <c r="Z5310" s="8"/>
      <c r="AA5310" s="8"/>
      <c r="AB5310" s="9"/>
      <c r="AD5310" s="8"/>
      <c r="AE5310" s="9"/>
      <c r="AF5310" s="8"/>
      <c r="AG5310" s="8"/>
      <c r="AH5310" s="3"/>
      <c r="AI5310" s="8"/>
    </row>
    <row r="5311" spans="1:35" s="10" customFormat="1" ht="18.95" customHeight="1" x14ac:dyDescent="0.25">
      <c r="A5311" s="8"/>
      <c r="B5311" s="8"/>
      <c r="C5311" s="8"/>
      <c r="D5311" s="9"/>
      <c r="E5311" s="8"/>
      <c r="F5311" s="8"/>
      <c r="G5311" s="9"/>
      <c r="H5311" s="8"/>
      <c r="I5311" s="8"/>
      <c r="J5311" s="9"/>
      <c r="K5311" s="8"/>
      <c r="L5311" s="8"/>
      <c r="M5311" s="9"/>
      <c r="N5311" s="8"/>
      <c r="O5311" s="8"/>
      <c r="P5311" s="9"/>
      <c r="Q5311" s="8"/>
      <c r="R5311" s="8"/>
      <c r="S5311" s="9"/>
      <c r="T5311" s="8"/>
      <c r="U5311" s="8"/>
      <c r="V5311" s="9"/>
      <c r="W5311" s="8"/>
      <c r="X5311" s="8"/>
      <c r="Y5311" s="9"/>
      <c r="Z5311" s="8"/>
      <c r="AA5311" s="8"/>
      <c r="AB5311" s="9"/>
      <c r="AD5311" s="8"/>
      <c r="AE5311" s="9"/>
      <c r="AF5311" s="8"/>
      <c r="AG5311" s="8"/>
      <c r="AH5311" s="3"/>
      <c r="AI5311" s="8"/>
    </row>
    <row r="5312" spans="1:35" s="10" customFormat="1" ht="18.95" customHeight="1" x14ac:dyDescent="0.25">
      <c r="A5312" s="8"/>
      <c r="B5312" s="8"/>
      <c r="C5312" s="8"/>
      <c r="D5312" s="9"/>
      <c r="E5312" s="8"/>
      <c r="F5312" s="8"/>
      <c r="G5312" s="9"/>
      <c r="H5312" s="8"/>
      <c r="I5312" s="8"/>
      <c r="J5312" s="9"/>
      <c r="K5312" s="8"/>
      <c r="L5312" s="8"/>
      <c r="M5312" s="9"/>
      <c r="N5312" s="8"/>
      <c r="O5312" s="8"/>
      <c r="P5312" s="9"/>
      <c r="Q5312" s="8"/>
      <c r="R5312" s="8"/>
      <c r="S5312" s="9"/>
      <c r="T5312" s="8"/>
      <c r="U5312" s="8"/>
      <c r="V5312" s="9"/>
      <c r="W5312" s="8"/>
      <c r="X5312" s="8"/>
      <c r="Y5312" s="9"/>
      <c r="Z5312" s="8"/>
      <c r="AA5312" s="8"/>
      <c r="AB5312" s="9"/>
      <c r="AD5312" s="8"/>
      <c r="AE5312" s="9"/>
      <c r="AF5312" s="8"/>
      <c r="AG5312" s="8"/>
      <c r="AH5312" s="3"/>
      <c r="AI5312" s="8"/>
    </row>
    <row r="5313" spans="1:35" s="10" customFormat="1" ht="18.95" customHeight="1" x14ac:dyDescent="0.25">
      <c r="A5313" s="8"/>
      <c r="B5313" s="8"/>
      <c r="C5313" s="8"/>
      <c r="D5313" s="9"/>
      <c r="E5313" s="8"/>
      <c r="F5313" s="8"/>
      <c r="G5313" s="9"/>
      <c r="H5313" s="8"/>
      <c r="I5313" s="8"/>
      <c r="J5313" s="9"/>
      <c r="K5313" s="8"/>
      <c r="L5313" s="8"/>
      <c r="M5313" s="9"/>
      <c r="N5313" s="8"/>
      <c r="O5313" s="8"/>
      <c r="P5313" s="9"/>
      <c r="Q5313" s="8"/>
      <c r="R5313" s="8"/>
      <c r="S5313" s="9"/>
      <c r="T5313" s="8"/>
      <c r="U5313" s="8"/>
      <c r="V5313" s="9"/>
      <c r="W5313" s="8"/>
      <c r="X5313" s="8"/>
      <c r="Y5313" s="9"/>
      <c r="Z5313" s="8"/>
      <c r="AA5313" s="8"/>
      <c r="AB5313" s="9"/>
      <c r="AD5313" s="8"/>
      <c r="AE5313" s="9"/>
      <c r="AF5313" s="8"/>
      <c r="AG5313" s="8"/>
      <c r="AH5313" s="3"/>
      <c r="AI5313" s="8"/>
    </row>
    <row r="5314" spans="1:35" s="10" customFormat="1" ht="18.95" customHeight="1" x14ac:dyDescent="0.25">
      <c r="A5314" s="8"/>
      <c r="B5314" s="8"/>
      <c r="C5314" s="8"/>
      <c r="D5314" s="9"/>
      <c r="E5314" s="8"/>
      <c r="F5314" s="8"/>
      <c r="G5314" s="9"/>
      <c r="H5314" s="8"/>
      <c r="I5314" s="8"/>
      <c r="J5314" s="9"/>
      <c r="K5314" s="8"/>
      <c r="L5314" s="8"/>
      <c r="M5314" s="9"/>
      <c r="N5314" s="8"/>
      <c r="O5314" s="8"/>
      <c r="P5314" s="9"/>
      <c r="Q5314" s="8"/>
      <c r="R5314" s="8"/>
      <c r="S5314" s="9"/>
      <c r="T5314" s="8"/>
      <c r="U5314" s="8"/>
      <c r="V5314" s="9"/>
      <c r="W5314" s="8"/>
      <c r="X5314" s="8"/>
      <c r="Y5314" s="9"/>
      <c r="Z5314" s="8"/>
      <c r="AA5314" s="8"/>
      <c r="AB5314" s="9"/>
      <c r="AD5314" s="8"/>
      <c r="AE5314" s="9"/>
      <c r="AF5314" s="8"/>
      <c r="AG5314" s="8"/>
      <c r="AH5314" s="3"/>
      <c r="AI5314" s="8"/>
    </row>
    <row r="5315" spans="1:35" s="10" customFormat="1" ht="18.95" customHeight="1" x14ac:dyDescent="0.25">
      <c r="A5315" s="8"/>
      <c r="B5315" s="8"/>
      <c r="C5315" s="8"/>
      <c r="D5315" s="9"/>
      <c r="E5315" s="8"/>
      <c r="F5315" s="8"/>
      <c r="G5315" s="9"/>
      <c r="H5315" s="8"/>
      <c r="I5315" s="8"/>
      <c r="J5315" s="9"/>
      <c r="K5315" s="8"/>
      <c r="L5315" s="8"/>
      <c r="M5315" s="9"/>
      <c r="N5315" s="8"/>
      <c r="O5315" s="8"/>
      <c r="P5315" s="9"/>
      <c r="Q5315" s="8"/>
      <c r="R5315" s="8"/>
      <c r="S5315" s="9"/>
      <c r="T5315" s="8"/>
      <c r="U5315" s="8"/>
      <c r="V5315" s="9"/>
      <c r="W5315" s="8"/>
      <c r="X5315" s="8"/>
      <c r="Y5315" s="9"/>
      <c r="Z5315" s="8"/>
      <c r="AA5315" s="8"/>
      <c r="AB5315" s="9"/>
      <c r="AD5315" s="8"/>
      <c r="AE5315" s="9"/>
      <c r="AF5315" s="8"/>
      <c r="AG5315" s="8"/>
      <c r="AH5315" s="3"/>
      <c r="AI5315" s="8"/>
    </row>
    <row r="5316" spans="1:35" s="10" customFormat="1" ht="18.95" customHeight="1" x14ac:dyDescent="0.25">
      <c r="A5316" s="8"/>
      <c r="B5316" s="8"/>
      <c r="C5316" s="8"/>
      <c r="D5316" s="9"/>
      <c r="E5316" s="8"/>
      <c r="F5316" s="8"/>
      <c r="G5316" s="9"/>
      <c r="H5316" s="8"/>
      <c r="I5316" s="8"/>
      <c r="J5316" s="9"/>
      <c r="K5316" s="8"/>
      <c r="L5316" s="8"/>
      <c r="M5316" s="9"/>
      <c r="N5316" s="8"/>
      <c r="O5316" s="8"/>
      <c r="P5316" s="9"/>
      <c r="Q5316" s="8"/>
      <c r="R5316" s="8"/>
      <c r="S5316" s="9"/>
      <c r="T5316" s="8"/>
      <c r="U5316" s="8"/>
      <c r="V5316" s="9"/>
      <c r="W5316" s="8"/>
      <c r="X5316" s="8"/>
      <c r="Y5316" s="9"/>
      <c r="Z5316" s="8"/>
      <c r="AA5316" s="8"/>
      <c r="AB5316" s="9"/>
      <c r="AD5316" s="8"/>
      <c r="AE5316" s="9"/>
      <c r="AF5316" s="8"/>
      <c r="AG5316" s="8"/>
      <c r="AH5316" s="3"/>
      <c r="AI5316" s="8"/>
    </row>
    <row r="5317" spans="1:35" s="10" customFormat="1" ht="18.95" customHeight="1" x14ac:dyDescent="0.25">
      <c r="A5317" s="8"/>
      <c r="B5317" s="8"/>
      <c r="C5317" s="8"/>
      <c r="D5317" s="9"/>
      <c r="E5317" s="8"/>
      <c r="F5317" s="8"/>
      <c r="G5317" s="9"/>
      <c r="H5317" s="8"/>
      <c r="I5317" s="8"/>
      <c r="J5317" s="9"/>
      <c r="K5317" s="8"/>
      <c r="L5317" s="8"/>
      <c r="M5317" s="9"/>
      <c r="N5317" s="8"/>
      <c r="O5317" s="8"/>
      <c r="P5317" s="9"/>
      <c r="Q5317" s="8"/>
      <c r="R5317" s="8"/>
      <c r="S5317" s="9"/>
      <c r="T5317" s="8"/>
      <c r="U5317" s="8"/>
      <c r="V5317" s="9"/>
      <c r="W5317" s="8"/>
      <c r="X5317" s="8"/>
      <c r="Y5317" s="9"/>
      <c r="Z5317" s="8"/>
      <c r="AA5317" s="8"/>
      <c r="AB5317" s="9"/>
      <c r="AD5317" s="8"/>
      <c r="AE5317" s="9"/>
      <c r="AF5317" s="8"/>
      <c r="AG5317" s="8"/>
      <c r="AH5317" s="3"/>
      <c r="AI5317" s="8"/>
    </row>
    <row r="5318" spans="1:35" s="10" customFormat="1" ht="18.95" customHeight="1" x14ac:dyDescent="0.25">
      <c r="A5318" s="8"/>
      <c r="B5318" s="8"/>
      <c r="C5318" s="8"/>
      <c r="D5318" s="9"/>
      <c r="E5318" s="8"/>
      <c r="F5318" s="8"/>
      <c r="G5318" s="9"/>
      <c r="H5318" s="8"/>
      <c r="I5318" s="8"/>
      <c r="J5318" s="9"/>
      <c r="K5318" s="8"/>
      <c r="L5318" s="8"/>
      <c r="M5318" s="9"/>
      <c r="N5318" s="8"/>
      <c r="O5318" s="8"/>
      <c r="P5318" s="9"/>
      <c r="Q5318" s="8"/>
      <c r="R5318" s="8"/>
      <c r="S5318" s="9"/>
      <c r="T5318" s="8"/>
      <c r="U5318" s="8"/>
      <c r="V5318" s="9"/>
      <c r="W5318" s="8"/>
      <c r="X5318" s="8"/>
      <c r="Y5318" s="9"/>
      <c r="Z5318" s="8"/>
      <c r="AA5318" s="8"/>
      <c r="AB5318" s="9"/>
      <c r="AD5318" s="8"/>
      <c r="AE5318" s="9"/>
      <c r="AF5318" s="8"/>
      <c r="AG5318" s="8"/>
      <c r="AH5318" s="3"/>
      <c r="AI5318" s="8"/>
    </row>
    <row r="5319" spans="1:35" s="10" customFormat="1" ht="18.95" customHeight="1" x14ac:dyDescent="0.25">
      <c r="A5319" s="8"/>
      <c r="B5319" s="8"/>
      <c r="C5319" s="8"/>
      <c r="D5319" s="9"/>
      <c r="E5319" s="8"/>
      <c r="F5319" s="8"/>
      <c r="G5319" s="9"/>
      <c r="H5319" s="8"/>
      <c r="I5319" s="8"/>
      <c r="J5319" s="9"/>
      <c r="K5319" s="8"/>
      <c r="L5319" s="8"/>
      <c r="M5319" s="9"/>
      <c r="N5319" s="8"/>
      <c r="O5319" s="8"/>
      <c r="P5319" s="9"/>
      <c r="Q5319" s="8"/>
      <c r="R5319" s="8"/>
      <c r="S5319" s="9"/>
      <c r="T5319" s="8"/>
      <c r="U5319" s="8"/>
      <c r="V5319" s="9"/>
      <c r="W5319" s="8"/>
      <c r="X5319" s="8"/>
      <c r="Y5319" s="9"/>
      <c r="Z5319" s="8"/>
      <c r="AA5319" s="8"/>
      <c r="AB5319" s="9"/>
      <c r="AD5319" s="8"/>
      <c r="AE5319" s="9"/>
      <c r="AF5319" s="8"/>
      <c r="AG5319" s="8"/>
      <c r="AH5319" s="3"/>
      <c r="AI5319" s="8"/>
    </row>
    <row r="5320" spans="1:35" s="10" customFormat="1" ht="18.95" customHeight="1" x14ac:dyDescent="0.25">
      <c r="A5320" s="8"/>
      <c r="B5320" s="8"/>
      <c r="C5320" s="8"/>
      <c r="D5320" s="9"/>
      <c r="E5320" s="8"/>
      <c r="F5320" s="8"/>
      <c r="G5320" s="9"/>
      <c r="H5320" s="8"/>
      <c r="I5320" s="8"/>
      <c r="J5320" s="9"/>
      <c r="K5320" s="8"/>
      <c r="L5320" s="8"/>
      <c r="M5320" s="9"/>
      <c r="N5320" s="8"/>
      <c r="O5320" s="8"/>
      <c r="P5320" s="9"/>
      <c r="Q5320" s="8"/>
      <c r="R5320" s="8"/>
      <c r="S5320" s="9"/>
      <c r="T5320" s="8"/>
      <c r="U5320" s="8"/>
      <c r="V5320" s="9"/>
      <c r="W5320" s="8"/>
      <c r="X5320" s="8"/>
      <c r="Y5320" s="9"/>
      <c r="Z5320" s="8"/>
      <c r="AA5320" s="8"/>
      <c r="AB5320" s="9"/>
      <c r="AD5320" s="8"/>
      <c r="AE5320" s="9"/>
      <c r="AF5320" s="8"/>
      <c r="AG5320" s="8"/>
      <c r="AH5320" s="3"/>
      <c r="AI5320" s="8"/>
    </row>
    <row r="5321" spans="1:35" s="10" customFormat="1" ht="18.95" customHeight="1" x14ac:dyDescent="0.25">
      <c r="A5321" s="8"/>
      <c r="B5321" s="8"/>
      <c r="C5321" s="8"/>
      <c r="D5321" s="9"/>
      <c r="E5321" s="8"/>
      <c r="F5321" s="8"/>
      <c r="G5321" s="9"/>
      <c r="H5321" s="8"/>
      <c r="I5321" s="8"/>
      <c r="J5321" s="9"/>
      <c r="K5321" s="8"/>
      <c r="L5321" s="8"/>
      <c r="M5321" s="9"/>
      <c r="N5321" s="8"/>
      <c r="O5321" s="8"/>
      <c r="P5321" s="9"/>
      <c r="Q5321" s="8"/>
      <c r="R5321" s="8"/>
      <c r="S5321" s="9"/>
      <c r="T5321" s="8"/>
      <c r="U5321" s="8"/>
      <c r="V5321" s="9"/>
      <c r="W5321" s="8"/>
      <c r="X5321" s="8"/>
      <c r="Y5321" s="9"/>
      <c r="Z5321" s="8"/>
      <c r="AA5321" s="8"/>
      <c r="AB5321" s="9"/>
      <c r="AD5321" s="8"/>
      <c r="AE5321" s="9"/>
      <c r="AF5321" s="8"/>
      <c r="AG5321" s="8"/>
      <c r="AH5321" s="3"/>
      <c r="AI5321" s="8"/>
    </row>
    <row r="5322" spans="1:35" s="10" customFormat="1" ht="18.95" customHeight="1" x14ac:dyDescent="0.25">
      <c r="A5322" s="8"/>
      <c r="B5322" s="8"/>
      <c r="C5322" s="8"/>
      <c r="D5322" s="9"/>
      <c r="E5322" s="8"/>
      <c r="F5322" s="8"/>
      <c r="G5322" s="9"/>
      <c r="H5322" s="8"/>
      <c r="I5322" s="8"/>
      <c r="J5322" s="9"/>
      <c r="K5322" s="8"/>
      <c r="L5322" s="8"/>
      <c r="M5322" s="9"/>
      <c r="N5322" s="8"/>
      <c r="O5322" s="8"/>
      <c r="P5322" s="9"/>
      <c r="Q5322" s="8"/>
      <c r="R5322" s="8"/>
      <c r="S5322" s="9"/>
      <c r="T5322" s="8"/>
      <c r="U5322" s="8"/>
      <c r="V5322" s="9"/>
      <c r="W5322" s="8"/>
      <c r="X5322" s="8"/>
      <c r="Y5322" s="9"/>
      <c r="Z5322" s="8"/>
      <c r="AA5322" s="8"/>
      <c r="AB5322" s="9"/>
      <c r="AD5322" s="8"/>
      <c r="AE5322" s="9"/>
      <c r="AF5322" s="8"/>
      <c r="AG5322" s="8"/>
      <c r="AH5322" s="3"/>
      <c r="AI5322" s="8"/>
    </row>
    <row r="5323" spans="1:35" s="10" customFormat="1" ht="18.95" customHeight="1" x14ac:dyDescent="0.25">
      <c r="A5323" s="8"/>
      <c r="B5323" s="8"/>
      <c r="C5323" s="8"/>
      <c r="D5323" s="9"/>
      <c r="E5323" s="8"/>
      <c r="F5323" s="8"/>
      <c r="G5323" s="9"/>
      <c r="H5323" s="8"/>
      <c r="I5323" s="8"/>
      <c r="J5323" s="9"/>
      <c r="K5323" s="8"/>
      <c r="L5323" s="8"/>
      <c r="M5323" s="9"/>
      <c r="N5323" s="8"/>
      <c r="O5323" s="8"/>
      <c r="P5323" s="9"/>
      <c r="Q5323" s="8"/>
      <c r="R5323" s="8"/>
      <c r="S5323" s="9"/>
      <c r="T5323" s="8"/>
      <c r="U5323" s="8"/>
      <c r="V5323" s="9"/>
      <c r="W5323" s="8"/>
      <c r="X5323" s="8"/>
      <c r="Y5323" s="9"/>
      <c r="Z5323" s="8"/>
      <c r="AA5323" s="8"/>
      <c r="AB5323" s="9"/>
      <c r="AD5323" s="8"/>
      <c r="AE5323" s="9"/>
      <c r="AF5323" s="8"/>
      <c r="AG5323" s="8"/>
      <c r="AH5323" s="3"/>
      <c r="AI5323" s="8"/>
    </row>
    <row r="5324" spans="1:35" s="10" customFormat="1" ht="18.95" customHeight="1" x14ac:dyDescent="0.25">
      <c r="A5324" s="8"/>
      <c r="B5324" s="8"/>
      <c r="C5324" s="8"/>
      <c r="D5324" s="9"/>
      <c r="E5324" s="8"/>
      <c r="F5324" s="8"/>
      <c r="G5324" s="9"/>
      <c r="H5324" s="8"/>
      <c r="I5324" s="8"/>
      <c r="J5324" s="9"/>
      <c r="K5324" s="8"/>
      <c r="L5324" s="8"/>
      <c r="M5324" s="9"/>
      <c r="N5324" s="8"/>
      <c r="O5324" s="8"/>
      <c r="P5324" s="9"/>
      <c r="Q5324" s="8"/>
      <c r="R5324" s="8"/>
      <c r="S5324" s="9"/>
      <c r="T5324" s="8"/>
      <c r="U5324" s="8"/>
      <c r="V5324" s="9"/>
      <c r="W5324" s="8"/>
      <c r="X5324" s="8"/>
      <c r="Y5324" s="9"/>
      <c r="Z5324" s="8"/>
      <c r="AA5324" s="8"/>
      <c r="AB5324" s="9"/>
      <c r="AD5324" s="8"/>
      <c r="AE5324" s="9"/>
      <c r="AF5324" s="8"/>
      <c r="AG5324" s="8"/>
      <c r="AH5324" s="3"/>
      <c r="AI5324" s="8"/>
    </row>
    <row r="5325" spans="1:35" s="10" customFormat="1" ht="18.95" customHeight="1" x14ac:dyDescent="0.25">
      <c r="A5325" s="8"/>
      <c r="B5325" s="8"/>
      <c r="C5325" s="8"/>
      <c r="D5325" s="9"/>
      <c r="E5325" s="8"/>
      <c r="F5325" s="8"/>
      <c r="G5325" s="9"/>
      <c r="H5325" s="8"/>
      <c r="I5325" s="8"/>
      <c r="J5325" s="9"/>
      <c r="K5325" s="8"/>
      <c r="L5325" s="8"/>
      <c r="M5325" s="9"/>
      <c r="N5325" s="8"/>
      <c r="O5325" s="8"/>
      <c r="P5325" s="9"/>
      <c r="Q5325" s="8"/>
      <c r="R5325" s="8"/>
      <c r="S5325" s="9"/>
      <c r="T5325" s="8"/>
      <c r="U5325" s="8"/>
      <c r="V5325" s="9"/>
      <c r="W5325" s="8"/>
      <c r="X5325" s="8"/>
      <c r="Y5325" s="9"/>
      <c r="Z5325" s="8"/>
      <c r="AA5325" s="8"/>
      <c r="AB5325" s="9"/>
      <c r="AD5325" s="8"/>
      <c r="AE5325" s="9"/>
      <c r="AF5325" s="8"/>
      <c r="AG5325" s="8"/>
      <c r="AH5325" s="3"/>
      <c r="AI5325" s="8"/>
    </row>
    <row r="5326" spans="1:35" s="10" customFormat="1" ht="18.95" customHeight="1" x14ac:dyDescent="0.25">
      <c r="A5326" s="8"/>
      <c r="B5326" s="8"/>
      <c r="C5326" s="8"/>
      <c r="D5326" s="9"/>
      <c r="E5326" s="8"/>
      <c r="F5326" s="8"/>
      <c r="G5326" s="9"/>
      <c r="H5326" s="8"/>
      <c r="I5326" s="8"/>
      <c r="J5326" s="9"/>
      <c r="K5326" s="8"/>
      <c r="L5326" s="8"/>
      <c r="M5326" s="9"/>
      <c r="N5326" s="8"/>
      <c r="O5326" s="8"/>
      <c r="P5326" s="9"/>
      <c r="Q5326" s="8"/>
      <c r="R5326" s="8"/>
      <c r="S5326" s="9"/>
      <c r="T5326" s="8"/>
      <c r="U5326" s="8"/>
      <c r="V5326" s="9"/>
      <c r="W5326" s="8"/>
      <c r="X5326" s="8"/>
      <c r="Y5326" s="9"/>
      <c r="Z5326" s="8"/>
      <c r="AA5326" s="8"/>
      <c r="AB5326" s="9"/>
      <c r="AD5326" s="8"/>
      <c r="AE5326" s="9"/>
      <c r="AF5326" s="8"/>
      <c r="AG5326" s="8"/>
      <c r="AH5326" s="3"/>
      <c r="AI5326" s="8"/>
    </row>
    <row r="5327" spans="1:35" s="10" customFormat="1" ht="18.95" customHeight="1" x14ac:dyDescent="0.25">
      <c r="A5327" s="8"/>
      <c r="B5327" s="8"/>
      <c r="C5327" s="8"/>
      <c r="D5327" s="9"/>
      <c r="E5327" s="8"/>
      <c r="F5327" s="8"/>
      <c r="G5327" s="9"/>
      <c r="H5327" s="8"/>
      <c r="I5327" s="8"/>
      <c r="J5327" s="9"/>
      <c r="K5327" s="8"/>
      <c r="L5327" s="8"/>
      <c r="M5327" s="9"/>
      <c r="N5327" s="8"/>
      <c r="O5327" s="8"/>
      <c r="P5327" s="9"/>
      <c r="Q5327" s="8"/>
      <c r="R5327" s="8"/>
      <c r="S5327" s="9"/>
      <c r="T5327" s="8"/>
      <c r="U5327" s="8"/>
      <c r="V5327" s="9"/>
      <c r="W5327" s="8"/>
      <c r="X5327" s="8"/>
      <c r="Y5327" s="9"/>
      <c r="Z5327" s="8"/>
      <c r="AA5327" s="8"/>
      <c r="AB5327" s="9"/>
      <c r="AD5327" s="8"/>
      <c r="AE5327" s="9"/>
      <c r="AF5327" s="8"/>
      <c r="AG5327" s="8"/>
      <c r="AH5327" s="3"/>
      <c r="AI5327" s="8"/>
    </row>
    <row r="5328" spans="1:35" s="10" customFormat="1" ht="18.95" customHeight="1" x14ac:dyDescent="0.25">
      <c r="A5328" s="8"/>
      <c r="B5328" s="8"/>
      <c r="C5328" s="8"/>
      <c r="D5328" s="9"/>
      <c r="E5328" s="8"/>
      <c r="F5328" s="8"/>
      <c r="G5328" s="9"/>
      <c r="H5328" s="8"/>
      <c r="I5328" s="8"/>
      <c r="J5328" s="9"/>
      <c r="K5328" s="8"/>
      <c r="L5328" s="8"/>
      <c r="M5328" s="9"/>
      <c r="N5328" s="8"/>
      <c r="O5328" s="8"/>
      <c r="P5328" s="9"/>
      <c r="Q5328" s="8"/>
      <c r="R5328" s="8"/>
      <c r="S5328" s="9"/>
      <c r="T5328" s="8"/>
      <c r="U5328" s="8"/>
      <c r="V5328" s="9"/>
      <c r="W5328" s="8"/>
      <c r="X5328" s="8"/>
      <c r="Y5328" s="9"/>
      <c r="Z5328" s="8"/>
      <c r="AA5328" s="8"/>
      <c r="AB5328" s="9"/>
      <c r="AD5328" s="8"/>
      <c r="AE5328" s="9"/>
      <c r="AF5328" s="8"/>
      <c r="AG5328" s="8"/>
      <c r="AH5328" s="3"/>
      <c r="AI5328" s="8"/>
    </row>
    <row r="5329" spans="1:35" s="10" customFormat="1" ht="18.95" customHeight="1" x14ac:dyDescent="0.25">
      <c r="A5329" s="8"/>
      <c r="B5329" s="8"/>
      <c r="C5329" s="8"/>
      <c r="D5329" s="9"/>
      <c r="E5329" s="8"/>
      <c r="F5329" s="8"/>
      <c r="G5329" s="9"/>
      <c r="H5329" s="8"/>
      <c r="I5329" s="8"/>
      <c r="J5329" s="9"/>
      <c r="K5329" s="8"/>
      <c r="L5329" s="8"/>
      <c r="M5329" s="9"/>
      <c r="N5329" s="8"/>
      <c r="O5329" s="8"/>
      <c r="P5329" s="9"/>
      <c r="Q5329" s="8"/>
      <c r="R5329" s="8"/>
      <c r="S5329" s="9"/>
      <c r="T5329" s="8"/>
      <c r="U5329" s="8"/>
      <c r="V5329" s="9"/>
      <c r="W5329" s="8"/>
      <c r="X5329" s="8"/>
      <c r="Y5329" s="9"/>
      <c r="Z5329" s="8"/>
      <c r="AA5329" s="8"/>
      <c r="AB5329" s="9"/>
      <c r="AD5329" s="8"/>
      <c r="AE5329" s="9"/>
      <c r="AF5329" s="8"/>
      <c r="AG5329" s="8"/>
      <c r="AH5329" s="3"/>
      <c r="AI5329" s="8"/>
    </row>
    <row r="5330" spans="1:35" s="10" customFormat="1" ht="18.95" customHeight="1" x14ac:dyDescent="0.25">
      <c r="A5330" s="8"/>
      <c r="B5330" s="8"/>
      <c r="C5330" s="8"/>
      <c r="D5330" s="9"/>
      <c r="E5330" s="8"/>
      <c r="F5330" s="8"/>
      <c r="G5330" s="9"/>
      <c r="H5330" s="8"/>
      <c r="I5330" s="8"/>
      <c r="J5330" s="9"/>
      <c r="K5330" s="8"/>
      <c r="L5330" s="8"/>
      <c r="M5330" s="9"/>
      <c r="N5330" s="8"/>
      <c r="O5330" s="8"/>
      <c r="P5330" s="9"/>
      <c r="Q5330" s="8"/>
      <c r="R5330" s="8"/>
      <c r="S5330" s="9"/>
      <c r="T5330" s="8"/>
      <c r="U5330" s="8"/>
      <c r="V5330" s="9"/>
      <c r="W5330" s="8"/>
      <c r="X5330" s="8"/>
      <c r="Y5330" s="9"/>
      <c r="Z5330" s="8"/>
      <c r="AA5330" s="8"/>
      <c r="AB5330" s="9"/>
      <c r="AD5330" s="8"/>
      <c r="AE5330" s="9"/>
      <c r="AF5330" s="8"/>
      <c r="AG5330" s="8"/>
      <c r="AH5330" s="3"/>
      <c r="AI5330" s="8"/>
    </row>
    <row r="5331" spans="1:35" s="10" customFormat="1" ht="18.95" customHeight="1" x14ac:dyDescent="0.25">
      <c r="A5331" s="8"/>
      <c r="B5331" s="8"/>
      <c r="C5331" s="8"/>
      <c r="D5331" s="9"/>
      <c r="E5331" s="8"/>
      <c r="F5331" s="8"/>
      <c r="G5331" s="9"/>
      <c r="H5331" s="8"/>
      <c r="I5331" s="8"/>
      <c r="J5331" s="9"/>
      <c r="K5331" s="8"/>
      <c r="L5331" s="8"/>
      <c r="M5331" s="9"/>
      <c r="N5331" s="8"/>
      <c r="O5331" s="8"/>
      <c r="P5331" s="9"/>
      <c r="Q5331" s="8"/>
      <c r="R5331" s="8"/>
      <c r="S5331" s="9"/>
      <c r="T5331" s="8"/>
      <c r="U5331" s="8"/>
      <c r="V5331" s="9"/>
      <c r="W5331" s="8"/>
      <c r="X5331" s="8"/>
      <c r="Y5331" s="9"/>
      <c r="Z5331" s="8"/>
      <c r="AA5331" s="8"/>
      <c r="AB5331" s="9"/>
      <c r="AD5331" s="8"/>
      <c r="AE5331" s="9"/>
      <c r="AF5331" s="8"/>
      <c r="AG5331" s="8"/>
      <c r="AH5331" s="3"/>
      <c r="AI5331" s="8"/>
    </row>
    <row r="5332" spans="1:35" s="10" customFormat="1" ht="18.95" customHeight="1" x14ac:dyDescent="0.25">
      <c r="A5332" s="8"/>
      <c r="B5332" s="8"/>
      <c r="C5332" s="8"/>
      <c r="D5332" s="9"/>
      <c r="E5332" s="8"/>
      <c r="F5332" s="8"/>
      <c r="G5332" s="9"/>
      <c r="H5332" s="8"/>
      <c r="I5332" s="8"/>
      <c r="J5332" s="9"/>
      <c r="K5332" s="8"/>
      <c r="L5332" s="8"/>
      <c r="M5332" s="9"/>
      <c r="N5332" s="8"/>
      <c r="O5332" s="8"/>
      <c r="P5332" s="9"/>
      <c r="Q5332" s="8"/>
      <c r="R5332" s="8"/>
      <c r="S5332" s="9"/>
      <c r="T5332" s="8"/>
      <c r="U5332" s="8"/>
      <c r="V5332" s="9"/>
      <c r="W5332" s="8"/>
      <c r="X5332" s="8"/>
      <c r="Y5332" s="9"/>
      <c r="Z5332" s="8"/>
      <c r="AA5332" s="8"/>
      <c r="AB5332" s="9"/>
      <c r="AD5332" s="8"/>
      <c r="AE5332" s="9"/>
      <c r="AF5332" s="8"/>
      <c r="AG5332" s="8"/>
      <c r="AH5332" s="3"/>
      <c r="AI5332" s="8"/>
    </row>
    <row r="5333" spans="1:35" s="10" customFormat="1" ht="18.95" customHeight="1" x14ac:dyDescent="0.25">
      <c r="A5333" s="8"/>
      <c r="B5333" s="8"/>
      <c r="C5333" s="8"/>
      <c r="D5333" s="9"/>
      <c r="E5333" s="8"/>
      <c r="F5333" s="8"/>
      <c r="G5333" s="9"/>
      <c r="H5333" s="8"/>
      <c r="I5333" s="8"/>
      <c r="J5333" s="9"/>
      <c r="K5333" s="8"/>
      <c r="L5333" s="8"/>
      <c r="M5333" s="9"/>
      <c r="N5333" s="8"/>
      <c r="O5333" s="8"/>
      <c r="P5333" s="9"/>
      <c r="Q5333" s="8"/>
      <c r="R5333" s="8"/>
      <c r="S5333" s="9"/>
      <c r="T5333" s="8"/>
      <c r="U5333" s="8"/>
      <c r="V5333" s="9"/>
      <c r="W5333" s="8"/>
      <c r="X5333" s="8"/>
      <c r="Y5333" s="9"/>
      <c r="Z5333" s="8"/>
      <c r="AA5333" s="8"/>
      <c r="AB5333" s="9"/>
      <c r="AD5333" s="8"/>
      <c r="AE5333" s="9"/>
      <c r="AF5333" s="8"/>
      <c r="AG5333" s="8"/>
      <c r="AH5333" s="3"/>
      <c r="AI5333" s="8"/>
    </row>
    <row r="5334" spans="1:35" s="10" customFormat="1" ht="18.95" customHeight="1" x14ac:dyDescent="0.25">
      <c r="A5334" s="8"/>
      <c r="B5334" s="8"/>
      <c r="C5334" s="8"/>
      <c r="D5334" s="9"/>
      <c r="E5334" s="8"/>
      <c r="F5334" s="8"/>
      <c r="G5334" s="9"/>
      <c r="H5334" s="8"/>
      <c r="I5334" s="8"/>
      <c r="J5334" s="9"/>
      <c r="K5334" s="8"/>
      <c r="L5334" s="8"/>
      <c r="M5334" s="9"/>
      <c r="N5334" s="8"/>
      <c r="O5334" s="8"/>
      <c r="P5334" s="9"/>
      <c r="Q5334" s="8"/>
      <c r="R5334" s="8"/>
      <c r="S5334" s="9"/>
      <c r="T5334" s="8"/>
      <c r="U5334" s="8"/>
      <c r="V5334" s="9"/>
      <c r="W5334" s="8"/>
      <c r="X5334" s="8"/>
      <c r="Y5334" s="9"/>
      <c r="Z5334" s="8"/>
      <c r="AA5334" s="8"/>
      <c r="AB5334" s="9"/>
      <c r="AD5334" s="8"/>
      <c r="AE5334" s="9"/>
      <c r="AF5334" s="8"/>
      <c r="AG5334" s="8"/>
      <c r="AH5334" s="3"/>
      <c r="AI5334" s="8"/>
    </row>
    <row r="5335" spans="1:35" s="10" customFormat="1" ht="18.95" customHeight="1" x14ac:dyDescent="0.25">
      <c r="A5335" s="8"/>
      <c r="B5335" s="8"/>
      <c r="C5335" s="8"/>
      <c r="D5335" s="9"/>
      <c r="E5335" s="8"/>
      <c r="F5335" s="8"/>
      <c r="G5335" s="9"/>
      <c r="H5335" s="8"/>
      <c r="I5335" s="8"/>
      <c r="J5335" s="9"/>
      <c r="K5335" s="8"/>
      <c r="L5335" s="8"/>
      <c r="M5335" s="9"/>
      <c r="N5335" s="8"/>
      <c r="O5335" s="8"/>
      <c r="P5335" s="9"/>
      <c r="Q5335" s="8"/>
      <c r="R5335" s="8"/>
      <c r="S5335" s="9"/>
      <c r="T5335" s="8"/>
      <c r="U5335" s="8"/>
      <c r="V5335" s="9"/>
      <c r="W5335" s="8"/>
      <c r="X5335" s="8"/>
      <c r="Y5335" s="9"/>
      <c r="Z5335" s="8"/>
      <c r="AA5335" s="8"/>
      <c r="AB5335" s="9"/>
      <c r="AD5335" s="8"/>
      <c r="AE5335" s="9"/>
      <c r="AF5335" s="8"/>
      <c r="AG5335" s="8"/>
      <c r="AH5335" s="3"/>
      <c r="AI5335" s="8"/>
    </row>
    <row r="5336" spans="1:35" s="10" customFormat="1" ht="18.95" customHeight="1" x14ac:dyDescent="0.25">
      <c r="A5336" s="8"/>
      <c r="B5336" s="8"/>
      <c r="C5336" s="8"/>
      <c r="D5336" s="9"/>
      <c r="E5336" s="8"/>
      <c r="F5336" s="8"/>
      <c r="G5336" s="9"/>
      <c r="H5336" s="8"/>
      <c r="I5336" s="8"/>
      <c r="J5336" s="9"/>
      <c r="K5336" s="8"/>
      <c r="L5336" s="8"/>
      <c r="M5336" s="9"/>
      <c r="N5336" s="8"/>
      <c r="O5336" s="8"/>
      <c r="P5336" s="9"/>
      <c r="Q5336" s="8"/>
      <c r="R5336" s="8"/>
      <c r="S5336" s="9"/>
      <c r="T5336" s="8"/>
      <c r="U5336" s="8"/>
      <c r="V5336" s="9"/>
      <c r="W5336" s="8"/>
      <c r="X5336" s="8"/>
      <c r="Y5336" s="9"/>
      <c r="Z5336" s="8"/>
      <c r="AA5336" s="8"/>
      <c r="AB5336" s="9"/>
      <c r="AD5336" s="8"/>
      <c r="AE5336" s="9"/>
      <c r="AF5336" s="8"/>
      <c r="AG5336" s="8"/>
      <c r="AH5336" s="3"/>
      <c r="AI5336" s="8"/>
    </row>
    <row r="5337" spans="1:35" s="10" customFormat="1" ht="18.95" customHeight="1" x14ac:dyDescent="0.25">
      <c r="A5337" s="8"/>
      <c r="B5337" s="8"/>
      <c r="C5337" s="8"/>
      <c r="D5337" s="9"/>
      <c r="E5337" s="8"/>
      <c r="F5337" s="8"/>
      <c r="G5337" s="9"/>
      <c r="H5337" s="8"/>
      <c r="I5337" s="8"/>
      <c r="J5337" s="9"/>
      <c r="K5337" s="8"/>
      <c r="L5337" s="8"/>
      <c r="M5337" s="9"/>
      <c r="N5337" s="8"/>
      <c r="O5337" s="8"/>
      <c r="P5337" s="9"/>
      <c r="Q5337" s="8"/>
      <c r="R5337" s="8"/>
      <c r="S5337" s="9"/>
      <c r="T5337" s="8"/>
      <c r="U5337" s="8"/>
      <c r="V5337" s="9"/>
      <c r="W5337" s="8"/>
      <c r="X5337" s="8"/>
      <c r="Y5337" s="9"/>
      <c r="Z5337" s="8"/>
      <c r="AA5337" s="8"/>
      <c r="AB5337" s="9"/>
      <c r="AD5337" s="8"/>
      <c r="AE5337" s="9"/>
      <c r="AF5337" s="8"/>
      <c r="AG5337" s="8"/>
      <c r="AH5337" s="3"/>
      <c r="AI5337" s="8"/>
    </row>
    <row r="5338" spans="1:35" s="10" customFormat="1" ht="18.95" customHeight="1" x14ac:dyDescent="0.25">
      <c r="A5338" s="8"/>
      <c r="B5338" s="8"/>
      <c r="C5338" s="8"/>
      <c r="D5338" s="9"/>
      <c r="E5338" s="8"/>
      <c r="F5338" s="8"/>
      <c r="G5338" s="9"/>
      <c r="H5338" s="8"/>
      <c r="I5338" s="8"/>
      <c r="J5338" s="9"/>
      <c r="K5338" s="8"/>
      <c r="L5338" s="8"/>
      <c r="M5338" s="9"/>
      <c r="N5338" s="8"/>
      <c r="O5338" s="8"/>
      <c r="P5338" s="9"/>
      <c r="Q5338" s="8"/>
      <c r="R5338" s="8"/>
      <c r="S5338" s="9"/>
      <c r="T5338" s="8"/>
      <c r="U5338" s="8"/>
      <c r="V5338" s="9"/>
      <c r="W5338" s="8"/>
      <c r="X5338" s="8"/>
      <c r="Y5338" s="9"/>
      <c r="Z5338" s="8"/>
      <c r="AA5338" s="8"/>
      <c r="AB5338" s="9"/>
      <c r="AD5338" s="8"/>
      <c r="AE5338" s="9"/>
      <c r="AF5338" s="8"/>
      <c r="AG5338" s="8"/>
      <c r="AH5338" s="3"/>
      <c r="AI5338" s="8"/>
    </row>
    <row r="5339" spans="1:35" s="10" customFormat="1" ht="18.95" customHeight="1" x14ac:dyDescent="0.25">
      <c r="A5339" s="8"/>
      <c r="B5339" s="8"/>
      <c r="C5339" s="8"/>
      <c r="D5339" s="9"/>
      <c r="E5339" s="8"/>
      <c r="F5339" s="8"/>
      <c r="G5339" s="9"/>
      <c r="H5339" s="8"/>
      <c r="I5339" s="8"/>
      <c r="J5339" s="9"/>
      <c r="K5339" s="8"/>
      <c r="L5339" s="8"/>
      <c r="M5339" s="9"/>
      <c r="N5339" s="8"/>
      <c r="O5339" s="8"/>
      <c r="P5339" s="9"/>
      <c r="Q5339" s="8"/>
      <c r="R5339" s="8"/>
      <c r="S5339" s="9"/>
      <c r="T5339" s="8"/>
      <c r="U5339" s="8"/>
      <c r="V5339" s="9"/>
      <c r="W5339" s="8"/>
      <c r="X5339" s="8"/>
      <c r="Y5339" s="9"/>
      <c r="Z5339" s="8"/>
      <c r="AA5339" s="8"/>
      <c r="AB5339" s="9"/>
      <c r="AD5339" s="8"/>
      <c r="AE5339" s="9"/>
      <c r="AF5339" s="8"/>
      <c r="AG5339" s="8"/>
      <c r="AH5339" s="3"/>
      <c r="AI5339" s="8"/>
    </row>
    <row r="5340" spans="1:35" s="10" customFormat="1" ht="18.95" customHeight="1" x14ac:dyDescent="0.25">
      <c r="A5340" s="8"/>
      <c r="B5340" s="8"/>
      <c r="C5340" s="8"/>
      <c r="D5340" s="9"/>
      <c r="E5340" s="8"/>
      <c r="F5340" s="8"/>
      <c r="G5340" s="9"/>
      <c r="H5340" s="8"/>
      <c r="I5340" s="8"/>
      <c r="J5340" s="9"/>
      <c r="K5340" s="8"/>
      <c r="L5340" s="8"/>
      <c r="M5340" s="9"/>
      <c r="N5340" s="8"/>
      <c r="O5340" s="8"/>
      <c r="P5340" s="9"/>
      <c r="Q5340" s="8"/>
      <c r="R5340" s="8"/>
      <c r="S5340" s="9"/>
      <c r="T5340" s="8"/>
      <c r="U5340" s="8"/>
      <c r="V5340" s="9"/>
      <c r="W5340" s="8"/>
      <c r="X5340" s="8"/>
      <c r="Y5340" s="9"/>
      <c r="Z5340" s="8"/>
      <c r="AA5340" s="8"/>
      <c r="AB5340" s="9"/>
      <c r="AD5340" s="8"/>
      <c r="AE5340" s="9"/>
      <c r="AF5340" s="8"/>
      <c r="AG5340" s="8"/>
      <c r="AH5340" s="3"/>
      <c r="AI5340" s="8"/>
    </row>
    <row r="5341" spans="1:35" s="10" customFormat="1" ht="18.95" customHeight="1" x14ac:dyDescent="0.25">
      <c r="A5341" s="8"/>
      <c r="B5341" s="8"/>
      <c r="C5341" s="8"/>
      <c r="D5341" s="9"/>
      <c r="E5341" s="8"/>
      <c r="F5341" s="8"/>
      <c r="G5341" s="9"/>
      <c r="H5341" s="8"/>
      <c r="I5341" s="8"/>
      <c r="J5341" s="9"/>
      <c r="K5341" s="8"/>
      <c r="L5341" s="8"/>
      <c r="M5341" s="9"/>
      <c r="N5341" s="8"/>
      <c r="O5341" s="8"/>
      <c r="P5341" s="9"/>
      <c r="Q5341" s="8"/>
      <c r="R5341" s="8"/>
      <c r="S5341" s="9"/>
      <c r="T5341" s="8"/>
      <c r="U5341" s="8"/>
      <c r="V5341" s="9"/>
      <c r="W5341" s="8"/>
      <c r="X5341" s="8"/>
      <c r="Y5341" s="9"/>
      <c r="Z5341" s="8"/>
      <c r="AA5341" s="8"/>
      <c r="AB5341" s="9"/>
      <c r="AD5341" s="8"/>
      <c r="AE5341" s="9"/>
      <c r="AF5341" s="8"/>
      <c r="AG5341" s="8"/>
      <c r="AH5341" s="3"/>
      <c r="AI5341" s="8"/>
    </row>
    <row r="5342" spans="1:35" s="10" customFormat="1" ht="18.95" customHeight="1" x14ac:dyDescent="0.25">
      <c r="A5342" s="8"/>
      <c r="B5342" s="8"/>
      <c r="C5342" s="8"/>
      <c r="D5342" s="9"/>
      <c r="E5342" s="8"/>
      <c r="F5342" s="8"/>
      <c r="G5342" s="9"/>
      <c r="H5342" s="8"/>
      <c r="I5342" s="8"/>
      <c r="J5342" s="9"/>
      <c r="K5342" s="8"/>
      <c r="L5342" s="8"/>
      <c r="M5342" s="9"/>
      <c r="N5342" s="8"/>
      <c r="O5342" s="8"/>
      <c r="P5342" s="9"/>
      <c r="Q5342" s="8"/>
      <c r="R5342" s="8"/>
      <c r="S5342" s="9"/>
      <c r="T5342" s="8"/>
      <c r="U5342" s="8"/>
      <c r="V5342" s="9"/>
      <c r="W5342" s="8"/>
      <c r="X5342" s="8"/>
      <c r="Y5342" s="9"/>
      <c r="Z5342" s="8"/>
      <c r="AA5342" s="8"/>
      <c r="AB5342" s="9"/>
      <c r="AD5342" s="8"/>
      <c r="AE5342" s="9"/>
      <c r="AF5342" s="8"/>
      <c r="AG5342" s="8"/>
      <c r="AH5342" s="3"/>
      <c r="AI5342" s="8"/>
    </row>
    <row r="5343" spans="1:35" s="10" customFormat="1" ht="18.95" customHeight="1" x14ac:dyDescent="0.25">
      <c r="A5343" s="8"/>
      <c r="B5343" s="8"/>
      <c r="C5343" s="8"/>
      <c r="D5343" s="9"/>
      <c r="E5343" s="8"/>
      <c r="F5343" s="8"/>
      <c r="G5343" s="9"/>
      <c r="H5343" s="8"/>
      <c r="I5343" s="8"/>
      <c r="J5343" s="9"/>
      <c r="K5343" s="8"/>
      <c r="L5343" s="8"/>
      <c r="M5343" s="9"/>
      <c r="N5343" s="8"/>
      <c r="O5343" s="8"/>
      <c r="P5343" s="9"/>
      <c r="Q5343" s="8"/>
      <c r="R5343" s="8"/>
      <c r="S5343" s="9"/>
      <c r="T5343" s="8"/>
      <c r="U5343" s="8"/>
      <c r="V5343" s="9"/>
      <c r="W5343" s="8"/>
      <c r="X5343" s="8"/>
      <c r="Y5343" s="9"/>
      <c r="Z5343" s="8"/>
      <c r="AA5343" s="8"/>
      <c r="AB5343" s="9"/>
      <c r="AD5343" s="8"/>
      <c r="AE5343" s="9"/>
      <c r="AF5343" s="8"/>
      <c r="AG5343" s="8"/>
      <c r="AH5343" s="3"/>
      <c r="AI5343" s="8"/>
    </row>
    <row r="5344" spans="1:35" s="10" customFormat="1" ht="18.95" customHeight="1" x14ac:dyDescent="0.25">
      <c r="A5344" s="8"/>
      <c r="B5344" s="8"/>
      <c r="C5344" s="8"/>
      <c r="D5344" s="9"/>
      <c r="E5344" s="8"/>
      <c r="F5344" s="8"/>
      <c r="G5344" s="9"/>
      <c r="H5344" s="8"/>
      <c r="I5344" s="8"/>
      <c r="J5344" s="9"/>
      <c r="K5344" s="8"/>
      <c r="L5344" s="8"/>
      <c r="M5344" s="9"/>
      <c r="N5344" s="8"/>
      <c r="O5344" s="8"/>
      <c r="P5344" s="9"/>
      <c r="Q5344" s="8"/>
      <c r="R5344" s="8"/>
      <c r="S5344" s="9"/>
      <c r="T5344" s="8"/>
      <c r="U5344" s="8"/>
      <c r="V5344" s="9"/>
      <c r="W5344" s="8"/>
      <c r="X5344" s="8"/>
      <c r="Y5344" s="9"/>
      <c r="Z5344" s="8"/>
      <c r="AA5344" s="8"/>
      <c r="AB5344" s="9"/>
      <c r="AD5344" s="8"/>
      <c r="AE5344" s="9"/>
      <c r="AF5344" s="8"/>
      <c r="AG5344" s="8"/>
      <c r="AH5344" s="3"/>
      <c r="AI5344" s="8"/>
    </row>
    <row r="5345" spans="1:35" s="10" customFormat="1" ht="18.95" customHeight="1" x14ac:dyDescent="0.25">
      <c r="A5345" s="8"/>
      <c r="B5345" s="8"/>
      <c r="C5345" s="8"/>
      <c r="D5345" s="9"/>
      <c r="E5345" s="8"/>
      <c r="F5345" s="8"/>
      <c r="G5345" s="9"/>
      <c r="H5345" s="8"/>
      <c r="I5345" s="8"/>
      <c r="J5345" s="9"/>
      <c r="K5345" s="8"/>
      <c r="L5345" s="8"/>
      <c r="M5345" s="9"/>
      <c r="N5345" s="8"/>
      <c r="O5345" s="8"/>
      <c r="P5345" s="9"/>
      <c r="Q5345" s="8"/>
      <c r="R5345" s="8"/>
      <c r="S5345" s="9"/>
      <c r="T5345" s="8"/>
      <c r="U5345" s="8"/>
      <c r="V5345" s="9"/>
      <c r="W5345" s="8"/>
      <c r="X5345" s="8"/>
      <c r="Y5345" s="9"/>
      <c r="Z5345" s="8"/>
      <c r="AA5345" s="8"/>
      <c r="AB5345" s="9"/>
      <c r="AD5345" s="8"/>
      <c r="AE5345" s="9"/>
      <c r="AF5345" s="8"/>
      <c r="AG5345" s="8"/>
      <c r="AH5345" s="3"/>
      <c r="AI5345" s="8"/>
    </row>
    <row r="5346" spans="1:35" s="10" customFormat="1" ht="18.95" customHeight="1" x14ac:dyDescent="0.25">
      <c r="A5346" s="8"/>
      <c r="B5346" s="8"/>
      <c r="C5346" s="8"/>
      <c r="D5346" s="9"/>
      <c r="E5346" s="8"/>
      <c r="F5346" s="8"/>
      <c r="G5346" s="9"/>
      <c r="H5346" s="8"/>
      <c r="I5346" s="8"/>
      <c r="J5346" s="9"/>
      <c r="K5346" s="8"/>
      <c r="L5346" s="8"/>
      <c r="M5346" s="9"/>
      <c r="N5346" s="8"/>
      <c r="O5346" s="8"/>
      <c r="P5346" s="9"/>
      <c r="Q5346" s="8"/>
      <c r="R5346" s="8"/>
      <c r="S5346" s="9"/>
      <c r="T5346" s="8"/>
      <c r="U5346" s="8"/>
      <c r="V5346" s="9"/>
      <c r="W5346" s="8"/>
      <c r="X5346" s="8"/>
      <c r="Y5346" s="9"/>
      <c r="Z5346" s="8"/>
      <c r="AA5346" s="8"/>
      <c r="AB5346" s="9"/>
      <c r="AD5346" s="8"/>
      <c r="AE5346" s="9"/>
      <c r="AF5346" s="8"/>
      <c r="AG5346" s="8"/>
      <c r="AH5346" s="3"/>
      <c r="AI5346" s="8"/>
    </row>
    <row r="5347" spans="1:35" s="10" customFormat="1" ht="18.95" customHeight="1" x14ac:dyDescent="0.25">
      <c r="A5347" s="8"/>
      <c r="B5347" s="8"/>
      <c r="C5347" s="8"/>
      <c r="D5347" s="9"/>
      <c r="E5347" s="8"/>
      <c r="F5347" s="8"/>
      <c r="G5347" s="9"/>
      <c r="H5347" s="8"/>
      <c r="I5347" s="8"/>
      <c r="J5347" s="9"/>
      <c r="K5347" s="8"/>
      <c r="L5347" s="8"/>
      <c r="M5347" s="9"/>
      <c r="N5347" s="8"/>
      <c r="O5347" s="8"/>
      <c r="P5347" s="9"/>
      <c r="Q5347" s="8"/>
      <c r="R5347" s="8"/>
      <c r="S5347" s="9"/>
      <c r="T5347" s="8"/>
      <c r="U5347" s="8"/>
      <c r="V5347" s="9"/>
      <c r="W5347" s="8"/>
      <c r="X5347" s="8"/>
      <c r="Y5347" s="9"/>
      <c r="Z5347" s="8"/>
      <c r="AA5347" s="8"/>
      <c r="AB5347" s="9"/>
      <c r="AD5347" s="8"/>
      <c r="AE5347" s="9"/>
      <c r="AF5347" s="8"/>
      <c r="AG5347" s="8"/>
      <c r="AH5347" s="3"/>
      <c r="AI5347" s="8"/>
    </row>
    <row r="5348" spans="1:35" s="10" customFormat="1" ht="18.95" customHeight="1" x14ac:dyDescent="0.25">
      <c r="A5348" s="8"/>
      <c r="B5348" s="8"/>
      <c r="C5348" s="8"/>
      <c r="D5348" s="9"/>
      <c r="E5348" s="8"/>
      <c r="F5348" s="8"/>
      <c r="G5348" s="9"/>
      <c r="H5348" s="8"/>
      <c r="I5348" s="8"/>
      <c r="J5348" s="9"/>
      <c r="K5348" s="8"/>
      <c r="L5348" s="8"/>
      <c r="M5348" s="9"/>
      <c r="N5348" s="8"/>
      <c r="O5348" s="8"/>
      <c r="P5348" s="9"/>
      <c r="Q5348" s="8"/>
      <c r="R5348" s="8"/>
      <c r="S5348" s="9"/>
      <c r="T5348" s="8"/>
      <c r="U5348" s="8"/>
      <c r="V5348" s="9"/>
      <c r="W5348" s="8"/>
      <c r="X5348" s="8"/>
      <c r="Y5348" s="9"/>
      <c r="Z5348" s="8"/>
      <c r="AA5348" s="8"/>
      <c r="AB5348" s="9"/>
      <c r="AD5348" s="8"/>
      <c r="AE5348" s="9"/>
      <c r="AF5348" s="8"/>
      <c r="AG5348" s="8"/>
      <c r="AH5348" s="3"/>
      <c r="AI5348" s="8"/>
    </row>
    <row r="5349" spans="1:35" s="10" customFormat="1" ht="18.95" customHeight="1" x14ac:dyDescent="0.25">
      <c r="A5349" s="8"/>
      <c r="B5349" s="8"/>
      <c r="C5349" s="8"/>
      <c r="D5349" s="9"/>
      <c r="E5349" s="8"/>
      <c r="F5349" s="8"/>
      <c r="G5349" s="9"/>
      <c r="H5349" s="8"/>
      <c r="I5349" s="8"/>
      <c r="J5349" s="9"/>
      <c r="K5349" s="8"/>
      <c r="L5349" s="8"/>
      <c r="M5349" s="9"/>
      <c r="N5349" s="8"/>
      <c r="O5349" s="8"/>
      <c r="P5349" s="9"/>
      <c r="Q5349" s="8"/>
      <c r="R5349" s="8"/>
      <c r="S5349" s="9"/>
      <c r="T5349" s="8"/>
      <c r="U5349" s="8"/>
      <c r="V5349" s="9"/>
      <c r="W5349" s="8"/>
      <c r="X5349" s="8"/>
      <c r="Y5349" s="9"/>
      <c r="Z5349" s="8"/>
      <c r="AA5349" s="8"/>
      <c r="AB5349" s="9"/>
      <c r="AD5349" s="8"/>
      <c r="AE5349" s="9"/>
      <c r="AF5349" s="8"/>
      <c r="AG5349" s="8"/>
      <c r="AH5349" s="3"/>
      <c r="AI5349" s="8"/>
    </row>
    <row r="5350" spans="1:35" s="10" customFormat="1" ht="18.95" customHeight="1" x14ac:dyDescent="0.25">
      <c r="A5350" s="8"/>
      <c r="B5350" s="8"/>
      <c r="C5350" s="8"/>
      <c r="D5350" s="9"/>
      <c r="E5350" s="8"/>
      <c r="F5350" s="8"/>
      <c r="G5350" s="9"/>
      <c r="H5350" s="8"/>
      <c r="I5350" s="8"/>
      <c r="J5350" s="9"/>
      <c r="K5350" s="8"/>
      <c r="L5350" s="8"/>
      <c r="M5350" s="9"/>
      <c r="N5350" s="8"/>
      <c r="O5350" s="8"/>
      <c r="P5350" s="9"/>
      <c r="Q5350" s="8"/>
      <c r="R5350" s="8"/>
      <c r="S5350" s="9"/>
      <c r="T5350" s="8"/>
      <c r="U5350" s="8"/>
      <c r="V5350" s="9"/>
      <c r="W5350" s="8"/>
      <c r="X5350" s="8"/>
      <c r="Y5350" s="9"/>
      <c r="Z5350" s="8"/>
      <c r="AA5350" s="8"/>
      <c r="AB5350" s="9"/>
      <c r="AD5350" s="8"/>
      <c r="AE5350" s="9"/>
      <c r="AF5350" s="8"/>
      <c r="AG5350" s="8"/>
      <c r="AH5350" s="3"/>
      <c r="AI5350" s="8"/>
    </row>
    <row r="5351" spans="1:35" s="10" customFormat="1" ht="18.95" customHeight="1" x14ac:dyDescent="0.25">
      <c r="A5351" s="8"/>
      <c r="B5351" s="8"/>
      <c r="C5351" s="8"/>
      <c r="D5351" s="9"/>
      <c r="E5351" s="8"/>
      <c r="F5351" s="8"/>
      <c r="G5351" s="9"/>
      <c r="H5351" s="8"/>
      <c r="I5351" s="8"/>
      <c r="J5351" s="9"/>
      <c r="K5351" s="8"/>
      <c r="L5351" s="8"/>
      <c r="M5351" s="9"/>
      <c r="N5351" s="8"/>
      <c r="O5351" s="8"/>
      <c r="P5351" s="9"/>
      <c r="Q5351" s="8"/>
      <c r="R5351" s="8"/>
      <c r="S5351" s="9"/>
      <c r="T5351" s="8"/>
      <c r="U5351" s="8"/>
      <c r="V5351" s="9"/>
      <c r="W5351" s="8"/>
      <c r="X5351" s="8"/>
      <c r="Y5351" s="9"/>
      <c r="Z5351" s="8"/>
      <c r="AA5351" s="8"/>
      <c r="AB5351" s="9"/>
      <c r="AD5351" s="8"/>
      <c r="AE5351" s="9"/>
      <c r="AF5351" s="8"/>
      <c r="AG5351" s="8"/>
      <c r="AH5351" s="3"/>
      <c r="AI5351" s="8"/>
    </row>
    <row r="5352" spans="1:35" s="10" customFormat="1" ht="18.95" customHeight="1" x14ac:dyDescent="0.25">
      <c r="A5352" s="8"/>
      <c r="B5352" s="8"/>
      <c r="C5352" s="8"/>
      <c r="D5352" s="9"/>
      <c r="E5352" s="8"/>
      <c r="F5352" s="8"/>
      <c r="G5352" s="9"/>
      <c r="H5352" s="8"/>
      <c r="I5352" s="8"/>
      <c r="J5352" s="9"/>
      <c r="K5352" s="8"/>
      <c r="L5352" s="8"/>
      <c r="M5352" s="9"/>
      <c r="N5352" s="8"/>
      <c r="O5352" s="8"/>
      <c r="P5352" s="9"/>
      <c r="Q5352" s="8"/>
      <c r="R5352" s="8"/>
      <c r="S5352" s="9"/>
      <c r="T5352" s="8"/>
      <c r="U5352" s="8"/>
      <c r="V5352" s="9"/>
      <c r="W5352" s="8"/>
      <c r="X5352" s="8"/>
      <c r="Y5352" s="9"/>
      <c r="Z5352" s="8"/>
      <c r="AA5352" s="8"/>
      <c r="AB5352" s="9"/>
      <c r="AD5352" s="8"/>
      <c r="AE5352" s="9"/>
      <c r="AF5352" s="8"/>
      <c r="AG5352" s="8"/>
      <c r="AH5352" s="3"/>
      <c r="AI5352" s="8"/>
    </row>
    <row r="5353" spans="1:35" s="10" customFormat="1" ht="18.95" customHeight="1" x14ac:dyDescent="0.25">
      <c r="A5353" s="8"/>
      <c r="B5353" s="8"/>
      <c r="C5353" s="8"/>
      <c r="D5353" s="9"/>
      <c r="E5353" s="8"/>
      <c r="F5353" s="8"/>
      <c r="G5353" s="9"/>
      <c r="H5353" s="8"/>
      <c r="I5353" s="8"/>
      <c r="J5353" s="9"/>
      <c r="K5353" s="8"/>
      <c r="L5353" s="8"/>
      <c r="M5353" s="9"/>
      <c r="N5353" s="8"/>
      <c r="O5353" s="8"/>
      <c r="P5353" s="9"/>
      <c r="Q5353" s="8"/>
      <c r="R5353" s="8"/>
      <c r="S5353" s="9"/>
      <c r="T5353" s="8"/>
      <c r="U5353" s="8"/>
      <c r="V5353" s="9"/>
      <c r="W5353" s="8"/>
      <c r="X5353" s="8"/>
      <c r="Y5353" s="9"/>
      <c r="Z5353" s="8"/>
      <c r="AA5353" s="8"/>
      <c r="AB5353" s="9"/>
      <c r="AD5353" s="8"/>
      <c r="AE5353" s="9"/>
      <c r="AF5353" s="8"/>
      <c r="AG5353" s="8"/>
      <c r="AH5353" s="3"/>
      <c r="AI5353" s="8"/>
    </row>
    <row r="5354" spans="1:35" s="10" customFormat="1" ht="18.95" customHeight="1" x14ac:dyDescent="0.25">
      <c r="A5354" s="8"/>
      <c r="B5354" s="8"/>
      <c r="C5354" s="8"/>
      <c r="D5354" s="9"/>
      <c r="E5354" s="8"/>
      <c r="F5354" s="8"/>
      <c r="G5354" s="9"/>
      <c r="H5354" s="8"/>
      <c r="I5354" s="8"/>
      <c r="J5354" s="9"/>
      <c r="K5354" s="8"/>
      <c r="L5354" s="8"/>
      <c r="M5354" s="9"/>
      <c r="N5354" s="8"/>
      <c r="O5354" s="8"/>
      <c r="P5354" s="9"/>
      <c r="Q5354" s="8"/>
      <c r="R5354" s="8"/>
      <c r="S5354" s="9"/>
      <c r="T5354" s="8"/>
      <c r="U5354" s="8"/>
      <c r="V5354" s="9"/>
      <c r="W5354" s="8"/>
      <c r="X5354" s="8"/>
      <c r="Y5354" s="9"/>
      <c r="Z5354" s="8"/>
      <c r="AA5354" s="8"/>
      <c r="AB5354" s="9"/>
      <c r="AD5354" s="8"/>
      <c r="AE5354" s="9"/>
      <c r="AF5354" s="8"/>
      <c r="AG5354" s="8"/>
      <c r="AH5354" s="3"/>
      <c r="AI5354" s="8"/>
    </row>
    <row r="5355" spans="1:35" s="10" customFormat="1" ht="18.95" customHeight="1" x14ac:dyDescent="0.25">
      <c r="A5355" s="8"/>
      <c r="B5355" s="8"/>
      <c r="C5355" s="8"/>
      <c r="D5355" s="9"/>
      <c r="E5355" s="8"/>
      <c r="F5355" s="8"/>
      <c r="G5355" s="9"/>
      <c r="H5355" s="8"/>
      <c r="I5355" s="8"/>
      <c r="J5355" s="9"/>
      <c r="K5355" s="8"/>
      <c r="L5355" s="8"/>
      <c r="M5355" s="9"/>
      <c r="N5355" s="8"/>
      <c r="O5355" s="8"/>
      <c r="P5355" s="9"/>
      <c r="Q5355" s="8"/>
      <c r="R5355" s="8"/>
      <c r="S5355" s="9"/>
      <c r="T5355" s="8"/>
      <c r="U5355" s="8"/>
      <c r="V5355" s="9"/>
      <c r="W5355" s="8"/>
      <c r="X5355" s="8"/>
      <c r="Y5355" s="9"/>
      <c r="Z5355" s="8"/>
      <c r="AA5355" s="8"/>
      <c r="AB5355" s="9"/>
      <c r="AD5355" s="8"/>
      <c r="AE5355" s="9"/>
      <c r="AF5355" s="8"/>
      <c r="AG5355" s="8"/>
      <c r="AH5355" s="3"/>
      <c r="AI5355" s="8"/>
    </row>
    <row r="5356" spans="1:35" s="10" customFormat="1" ht="18.95" customHeight="1" x14ac:dyDescent="0.25">
      <c r="A5356" s="8"/>
      <c r="B5356" s="8"/>
      <c r="C5356" s="8"/>
      <c r="D5356" s="9"/>
      <c r="E5356" s="8"/>
      <c r="F5356" s="8"/>
      <c r="G5356" s="9"/>
      <c r="H5356" s="8"/>
      <c r="I5356" s="8"/>
      <c r="J5356" s="9"/>
      <c r="K5356" s="8"/>
      <c r="L5356" s="8"/>
      <c r="M5356" s="9"/>
      <c r="N5356" s="8"/>
      <c r="O5356" s="8"/>
      <c r="P5356" s="9"/>
      <c r="Q5356" s="8"/>
      <c r="R5356" s="8"/>
      <c r="S5356" s="9"/>
      <c r="T5356" s="8"/>
      <c r="U5356" s="8"/>
      <c r="V5356" s="9"/>
      <c r="W5356" s="8"/>
      <c r="X5356" s="8"/>
      <c r="Y5356" s="9"/>
      <c r="Z5356" s="8"/>
      <c r="AA5356" s="8"/>
      <c r="AB5356" s="9"/>
      <c r="AD5356" s="8"/>
      <c r="AE5356" s="9"/>
      <c r="AF5356" s="8"/>
      <c r="AG5356" s="8"/>
      <c r="AH5356" s="3"/>
      <c r="AI5356" s="8"/>
    </row>
    <row r="5357" spans="1:35" s="10" customFormat="1" ht="18.95" customHeight="1" x14ac:dyDescent="0.25">
      <c r="A5357" s="8"/>
      <c r="B5357" s="8"/>
      <c r="C5357" s="8"/>
      <c r="D5357" s="9"/>
      <c r="E5357" s="8"/>
      <c r="F5357" s="8"/>
      <c r="G5357" s="9"/>
      <c r="H5357" s="8"/>
      <c r="I5357" s="8"/>
      <c r="J5357" s="9"/>
      <c r="K5357" s="8"/>
      <c r="L5357" s="8"/>
      <c r="M5357" s="9"/>
      <c r="N5357" s="8"/>
      <c r="O5357" s="8"/>
      <c r="P5357" s="9"/>
      <c r="Q5357" s="8"/>
      <c r="R5357" s="8"/>
      <c r="S5357" s="9"/>
      <c r="T5357" s="8"/>
      <c r="U5357" s="8"/>
      <c r="V5357" s="9"/>
      <c r="W5357" s="8"/>
      <c r="X5357" s="8"/>
      <c r="Y5357" s="9"/>
      <c r="Z5357" s="8"/>
      <c r="AA5357" s="8"/>
      <c r="AB5357" s="9"/>
      <c r="AD5357" s="8"/>
      <c r="AE5357" s="9"/>
      <c r="AF5357" s="8"/>
      <c r="AG5357" s="8"/>
      <c r="AH5357" s="3"/>
      <c r="AI5357" s="8"/>
    </row>
    <row r="5358" spans="1:35" s="10" customFormat="1" ht="18.95" customHeight="1" x14ac:dyDescent="0.25">
      <c r="A5358" s="8"/>
      <c r="B5358" s="8"/>
      <c r="C5358" s="8"/>
      <c r="D5358" s="9"/>
      <c r="E5358" s="8"/>
      <c r="F5358" s="8"/>
      <c r="G5358" s="9"/>
      <c r="H5358" s="8"/>
      <c r="I5358" s="8"/>
      <c r="J5358" s="9"/>
      <c r="K5358" s="8"/>
      <c r="L5358" s="8"/>
      <c r="M5358" s="9"/>
      <c r="N5358" s="8"/>
      <c r="O5358" s="8"/>
      <c r="P5358" s="9"/>
      <c r="Q5358" s="8"/>
      <c r="R5358" s="8"/>
      <c r="S5358" s="9"/>
      <c r="T5358" s="8"/>
      <c r="U5358" s="8"/>
      <c r="V5358" s="9"/>
      <c r="W5358" s="8"/>
      <c r="X5358" s="8"/>
      <c r="Y5358" s="9"/>
      <c r="Z5358" s="8"/>
      <c r="AA5358" s="8"/>
      <c r="AB5358" s="9"/>
      <c r="AD5358" s="8"/>
      <c r="AE5358" s="9"/>
      <c r="AF5358" s="8"/>
      <c r="AG5358" s="8"/>
      <c r="AH5358" s="3"/>
      <c r="AI5358" s="8"/>
    </row>
    <row r="5359" spans="1:35" s="10" customFormat="1" ht="18.95" customHeight="1" x14ac:dyDescent="0.25">
      <c r="A5359" s="8"/>
      <c r="B5359" s="8"/>
      <c r="C5359" s="8"/>
      <c r="D5359" s="9"/>
      <c r="E5359" s="8"/>
      <c r="F5359" s="8"/>
      <c r="G5359" s="9"/>
      <c r="H5359" s="8"/>
      <c r="I5359" s="8"/>
      <c r="J5359" s="9"/>
      <c r="K5359" s="8"/>
      <c r="L5359" s="8"/>
      <c r="M5359" s="9"/>
      <c r="N5359" s="8"/>
      <c r="O5359" s="8"/>
      <c r="P5359" s="9"/>
      <c r="Q5359" s="8"/>
      <c r="R5359" s="8"/>
      <c r="S5359" s="9"/>
      <c r="T5359" s="8"/>
      <c r="U5359" s="8"/>
      <c r="V5359" s="9"/>
      <c r="W5359" s="8"/>
      <c r="X5359" s="8"/>
      <c r="Y5359" s="9"/>
      <c r="Z5359" s="8"/>
      <c r="AA5359" s="8"/>
      <c r="AB5359" s="9"/>
      <c r="AD5359" s="8"/>
      <c r="AE5359" s="9"/>
      <c r="AF5359" s="8"/>
      <c r="AG5359" s="8"/>
      <c r="AH5359" s="3"/>
      <c r="AI5359" s="8"/>
    </row>
    <row r="5360" spans="1:35" s="10" customFormat="1" ht="18.95" customHeight="1" x14ac:dyDescent="0.25">
      <c r="A5360" s="8"/>
      <c r="B5360" s="8"/>
      <c r="C5360" s="8"/>
      <c r="D5360" s="9"/>
      <c r="E5360" s="8"/>
      <c r="F5360" s="8"/>
      <c r="G5360" s="9"/>
      <c r="H5360" s="8"/>
      <c r="I5360" s="8"/>
      <c r="J5360" s="9"/>
      <c r="K5360" s="8"/>
      <c r="L5360" s="8"/>
      <c r="M5360" s="9"/>
      <c r="N5360" s="8"/>
      <c r="O5360" s="8"/>
      <c r="P5360" s="9"/>
      <c r="Q5360" s="8"/>
      <c r="R5360" s="8"/>
      <c r="S5360" s="9"/>
      <c r="T5360" s="8"/>
      <c r="U5360" s="8"/>
      <c r="V5360" s="9"/>
      <c r="W5360" s="8"/>
      <c r="X5360" s="8"/>
      <c r="Y5360" s="9"/>
      <c r="Z5360" s="8"/>
      <c r="AA5360" s="8"/>
      <c r="AB5360" s="9"/>
      <c r="AD5360" s="8"/>
      <c r="AE5360" s="9"/>
      <c r="AF5360" s="8"/>
      <c r="AG5360" s="8"/>
      <c r="AH5360" s="3"/>
      <c r="AI5360" s="8"/>
    </row>
    <row r="5361" spans="1:35" s="10" customFormat="1" ht="18.95" customHeight="1" x14ac:dyDescent="0.25">
      <c r="A5361" s="8"/>
      <c r="B5361" s="8"/>
      <c r="C5361" s="8"/>
      <c r="D5361" s="9"/>
      <c r="E5361" s="8"/>
      <c r="F5361" s="8"/>
      <c r="G5361" s="9"/>
      <c r="H5361" s="8"/>
      <c r="I5361" s="8"/>
      <c r="J5361" s="9"/>
      <c r="K5361" s="8"/>
      <c r="L5361" s="8"/>
      <c r="M5361" s="9"/>
      <c r="N5361" s="8"/>
      <c r="O5361" s="8"/>
      <c r="P5361" s="9"/>
      <c r="Q5361" s="8"/>
      <c r="R5361" s="8"/>
      <c r="S5361" s="9"/>
      <c r="T5361" s="8"/>
      <c r="U5361" s="8"/>
      <c r="V5361" s="9"/>
      <c r="W5361" s="8"/>
      <c r="X5361" s="8"/>
      <c r="Y5361" s="9"/>
      <c r="Z5361" s="8"/>
      <c r="AA5361" s="8"/>
      <c r="AB5361" s="9"/>
      <c r="AD5361" s="8"/>
      <c r="AE5361" s="9"/>
      <c r="AF5361" s="8"/>
      <c r="AG5361" s="8"/>
      <c r="AH5361" s="3"/>
      <c r="AI5361" s="8"/>
    </row>
    <row r="5362" spans="1:35" s="10" customFormat="1" ht="18.95" customHeight="1" x14ac:dyDescent="0.25">
      <c r="A5362" s="8"/>
      <c r="B5362" s="8"/>
      <c r="C5362" s="8"/>
      <c r="D5362" s="9"/>
      <c r="E5362" s="8"/>
      <c r="F5362" s="8"/>
      <c r="G5362" s="9"/>
      <c r="H5362" s="8"/>
      <c r="I5362" s="8"/>
      <c r="J5362" s="9"/>
      <c r="K5362" s="8"/>
      <c r="L5362" s="8"/>
      <c r="M5362" s="9"/>
      <c r="N5362" s="8"/>
      <c r="O5362" s="8"/>
      <c r="P5362" s="9"/>
      <c r="Q5362" s="8"/>
      <c r="R5362" s="8"/>
      <c r="S5362" s="9"/>
      <c r="T5362" s="8"/>
      <c r="U5362" s="8"/>
      <c r="V5362" s="9"/>
      <c r="W5362" s="8"/>
      <c r="X5362" s="8"/>
      <c r="Y5362" s="9"/>
      <c r="Z5362" s="8"/>
      <c r="AA5362" s="8"/>
      <c r="AB5362" s="9"/>
      <c r="AD5362" s="8"/>
      <c r="AE5362" s="9"/>
      <c r="AF5362" s="8"/>
      <c r="AG5362" s="8"/>
      <c r="AH5362" s="3"/>
      <c r="AI5362" s="8"/>
    </row>
    <row r="5363" spans="1:35" s="10" customFormat="1" ht="18.95" customHeight="1" x14ac:dyDescent="0.25">
      <c r="A5363" s="8"/>
      <c r="B5363" s="8"/>
      <c r="C5363" s="8"/>
      <c r="D5363" s="9"/>
      <c r="E5363" s="8"/>
      <c r="F5363" s="8"/>
      <c r="G5363" s="9"/>
      <c r="H5363" s="8"/>
      <c r="I5363" s="8"/>
      <c r="J5363" s="9"/>
      <c r="K5363" s="8"/>
      <c r="L5363" s="8"/>
      <c r="M5363" s="9"/>
      <c r="N5363" s="8"/>
      <c r="O5363" s="8"/>
      <c r="P5363" s="9"/>
      <c r="Q5363" s="8"/>
      <c r="R5363" s="8"/>
      <c r="S5363" s="9"/>
      <c r="T5363" s="8"/>
      <c r="U5363" s="8"/>
      <c r="V5363" s="9"/>
      <c r="W5363" s="8"/>
      <c r="X5363" s="8"/>
      <c r="Y5363" s="9"/>
      <c r="Z5363" s="8"/>
      <c r="AA5363" s="8"/>
      <c r="AB5363" s="9"/>
      <c r="AD5363" s="8"/>
      <c r="AE5363" s="9"/>
      <c r="AF5363" s="8"/>
      <c r="AG5363" s="8"/>
      <c r="AH5363" s="3"/>
      <c r="AI5363" s="8"/>
    </row>
    <row r="5364" spans="1:35" s="10" customFormat="1" ht="18.95" customHeight="1" x14ac:dyDescent="0.25">
      <c r="A5364" s="8"/>
      <c r="B5364" s="8"/>
      <c r="C5364" s="8"/>
      <c r="D5364" s="9"/>
      <c r="E5364" s="8"/>
      <c r="F5364" s="8"/>
      <c r="G5364" s="9"/>
      <c r="H5364" s="8"/>
      <c r="I5364" s="8"/>
      <c r="J5364" s="9"/>
      <c r="K5364" s="8"/>
      <c r="L5364" s="8"/>
      <c r="M5364" s="9"/>
      <c r="N5364" s="8"/>
      <c r="O5364" s="8"/>
      <c r="P5364" s="9"/>
      <c r="Q5364" s="8"/>
      <c r="R5364" s="8"/>
      <c r="S5364" s="9"/>
      <c r="T5364" s="8"/>
      <c r="U5364" s="8"/>
      <c r="V5364" s="9"/>
      <c r="W5364" s="8"/>
      <c r="X5364" s="8"/>
      <c r="Y5364" s="9"/>
      <c r="Z5364" s="8"/>
      <c r="AA5364" s="8"/>
      <c r="AB5364" s="9"/>
      <c r="AD5364" s="8"/>
      <c r="AE5364" s="9"/>
      <c r="AF5364" s="8"/>
      <c r="AG5364" s="8"/>
      <c r="AH5364" s="3"/>
      <c r="AI5364" s="8"/>
    </row>
    <row r="5365" spans="1:35" s="10" customFormat="1" ht="18.95" customHeight="1" x14ac:dyDescent="0.25">
      <c r="A5365" s="8"/>
      <c r="B5365" s="8"/>
      <c r="C5365" s="8"/>
      <c r="D5365" s="9"/>
      <c r="E5365" s="8"/>
      <c r="F5365" s="8"/>
      <c r="G5365" s="9"/>
      <c r="H5365" s="8"/>
      <c r="I5365" s="8"/>
      <c r="J5365" s="9"/>
      <c r="K5365" s="8"/>
      <c r="L5365" s="8"/>
      <c r="M5365" s="9"/>
      <c r="N5365" s="8"/>
      <c r="O5365" s="8"/>
      <c r="P5365" s="9"/>
      <c r="Q5365" s="8"/>
      <c r="R5365" s="8"/>
      <c r="S5365" s="9"/>
      <c r="T5365" s="8"/>
      <c r="U5365" s="8"/>
      <c r="V5365" s="9"/>
      <c r="W5365" s="8"/>
      <c r="X5365" s="8"/>
      <c r="Y5365" s="9"/>
      <c r="Z5365" s="8"/>
      <c r="AA5365" s="8"/>
      <c r="AB5365" s="9"/>
      <c r="AD5365" s="8"/>
      <c r="AE5365" s="9"/>
      <c r="AF5365" s="8"/>
      <c r="AG5365" s="8"/>
      <c r="AH5365" s="3"/>
      <c r="AI5365" s="8"/>
    </row>
    <row r="5366" spans="1:35" s="10" customFormat="1" ht="18.95" customHeight="1" x14ac:dyDescent="0.25">
      <c r="A5366" s="8"/>
      <c r="B5366" s="8"/>
      <c r="C5366" s="8"/>
      <c r="D5366" s="9"/>
      <c r="E5366" s="8"/>
      <c r="F5366" s="8"/>
      <c r="G5366" s="9"/>
      <c r="H5366" s="8"/>
      <c r="I5366" s="8"/>
      <c r="J5366" s="9"/>
      <c r="K5366" s="8"/>
      <c r="L5366" s="8"/>
      <c r="M5366" s="9"/>
      <c r="N5366" s="8"/>
      <c r="O5366" s="8"/>
      <c r="P5366" s="9"/>
      <c r="Q5366" s="8"/>
      <c r="R5366" s="8"/>
      <c r="S5366" s="9"/>
      <c r="T5366" s="8"/>
      <c r="U5366" s="8"/>
      <c r="V5366" s="9"/>
      <c r="W5366" s="8"/>
      <c r="X5366" s="8"/>
      <c r="Y5366" s="9"/>
      <c r="Z5366" s="8"/>
      <c r="AA5366" s="8"/>
      <c r="AB5366" s="9"/>
      <c r="AD5366" s="8"/>
      <c r="AE5366" s="9"/>
      <c r="AF5366" s="8"/>
      <c r="AG5366" s="8"/>
      <c r="AH5366" s="3"/>
      <c r="AI5366" s="8"/>
    </row>
    <row r="5367" spans="1:35" s="10" customFormat="1" ht="18.95" customHeight="1" x14ac:dyDescent="0.25">
      <c r="A5367" s="8"/>
      <c r="B5367" s="8"/>
      <c r="C5367" s="8"/>
      <c r="D5367" s="9"/>
      <c r="E5367" s="8"/>
      <c r="F5367" s="8"/>
      <c r="G5367" s="9"/>
      <c r="H5367" s="8"/>
      <c r="I5367" s="8"/>
      <c r="J5367" s="9"/>
      <c r="K5367" s="8"/>
      <c r="L5367" s="8"/>
      <c r="M5367" s="9"/>
      <c r="N5367" s="8"/>
      <c r="O5367" s="8"/>
      <c r="P5367" s="9"/>
      <c r="Q5367" s="8"/>
      <c r="R5367" s="8"/>
      <c r="S5367" s="9"/>
      <c r="T5367" s="8"/>
      <c r="U5367" s="8"/>
      <c r="V5367" s="9"/>
      <c r="W5367" s="8"/>
      <c r="X5367" s="8"/>
      <c r="Y5367" s="9"/>
      <c r="Z5367" s="8"/>
      <c r="AA5367" s="8"/>
      <c r="AB5367" s="9"/>
      <c r="AD5367" s="8"/>
      <c r="AE5367" s="9"/>
      <c r="AF5367" s="8"/>
      <c r="AG5367" s="8"/>
      <c r="AH5367" s="3"/>
      <c r="AI5367" s="8"/>
    </row>
    <row r="5368" spans="1:35" s="10" customFormat="1" ht="18.95" customHeight="1" x14ac:dyDescent="0.25">
      <c r="A5368" s="8"/>
      <c r="B5368" s="8"/>
      <c r="C5368" s="8"/>
      <c r="D5368" s="9"/>
      <c r="E5368" s="8"/>
      <c r="F5368" s="8"/>
      <c r="G5368" s="9"/>
      <c r="H5368" s="8"/>
      <c r="I5368" s="8"/>
      <c r="J5368" s="9"/>
      <c r="K5368" s="8"/>
      <c r="L5368" s="8"/>
      <c r="M5368" s="9"/>
      <c r="N5368" s="8"/>
      <c r="O5368" s="8"/>
      <c r="P5368" s="9"/>
      <c r="Q5368" s="8"/>
      <c r="R5368" s="8"/>
      <c r="S5368" s="9"/>
      <c r="T5368" s="8"/>
      <c r="U5368" s="8"/>
      <c r="V5368" s="9"/>
      <c r="W5368" s="8"/>
      <c r="X5368" s="8"/>
      <c r="Y5368" s="9"/>
      <c r="Z5368" s="8"/>
      <c r="AA5368" s="8"/>
      <c r="AB5368" s="9"/>
      <c r="AD5368" s="8"/>
      <c r="AE5368" s="9"/>
      <c r="AF5368" s="8"/>
      <c r="AG5368" s="8"/>
      <c r="AH5368" s="3"/>
      <c r="AI5368" s="8"/>
    </row>
    <row r="5369" spans="1:35" s="10" customFormat="1" ht="18.95" customHeight="1" x14ac:dyDescent="0.25">
      <c r="A5369" s="8"/>
      <c r="B5369" s="8"/>
      <c r="C5369" s="8"/>
      <c r="D5369" s="9"/>
      <c r="E5369" s="8"/>
      <c r="F5369" s="8"/>
      <c r="G5369" s="9"/>
      <c r="H5369" s="8"/>
      <c r="I5369" s="8"/>
      <c r="J5369" s="9"/>
      <c r="K5369" s="8"/>
      <c r="L5369" s="8"/>
      <c r="M5369" s="9"/>
      <c r="N5369" s="8"/>
      <c r="O5369" s="8"/>
      <c r="P5369" s="9"/>
      <c r="Q5369" s="8"/>
      <c r="R5369" s="8"/>
      <c r="S5369" s="9"/>
      <c r="T5369" s="8"/>
      <c r="U5369" s="8"/>
      <c r="V5369" s="9"/>
      <c r="W5369" s="8"/>
      <c r="X5369" s="8"/>
      <c r="Y5369" s="9"/>
      <c r="Z5369" s="8"/>
      <c r="AA5369" s="8"/>
      <c r="AB5369" s="9"/>
      <c r="AD5369" s="8"/>
      <c r="AE5369" s="9"/>
      <c r="AF5369" s="8"/>
      <c r="AG5369" s="8"/>
      <c r="AH5369" s="3"/>
      <c r="AI5369" s="8"/>
    </row>
    <row r="5370" spans="1:35" s="10" customFormat="1" ht="18.95" customHeight="1" x14ac:dyDescent="0.25">
      <c r="A5370" s="8"/>
      <c r="B5370" s="8"/>
      <c r="C5370" s="8"/>
      <c r="D5370" s="9"/>
      <c r="E5370" s="8"/>
      <c r="F5370" s="8"/>
      <c r="G5370" s="9"/>
      <c r="H5370" s="8"/>
      <c r="I5370" s="8"/>
      <c r="J5370" s="9"/>
      <c r="K5370" s="8"/>
      <c r="L5370" s="8"/>
      <c r="M5370" s="9"/>
      <c r="N5370" s="8"/>
      <c r="O5370" s="8"/>
      <c r="P5370" s="9"/>
      <c r="Q5370" s="8"/>
      <c r="R5370" s="8"/>
      <c r="S5370" s="9"/>
      <c r="T5370" s="8"/>
      <c r="U5370" s="8"/>
      <c r="V5370" s="9"/>
      <c r="W5370" s="8"/>
      <c r="X5370" s="8"/>
      <c r="Y5370" s="9"/>
      <c r="Z5370" s="8"/>
      <c r="AA5370" s="8"/>
      <c r="AB5370" s="9"/>
      <c r="AD5370" s="8"/>
      <c r="AE5370" s="9"/>
      <c r="AF5370" s="8"/>
      <c r="AG5370" s="8"/>
      <c r="AH5370" s="3"/>
      <c r="AI5370" s="8"/>
    </row>
    <row r="5371" spans="1:35" s="10" customFormat="1" ht="18.95" customHeight="1" x14ac:dyDescent="0.25">
      <c r="A5371" s="8"/>
      <c r="B5371" s="8"/>
      <c r="C5371" s="8"/>
      <c r="D5371" s="9"/>
      <c r="E5371" s="8"/>
      <c r="F5371" s="8"/>
      <c r="G5371" s="9"/>
      <c r="H5371" s="8"/>
      <c r="I5371" s="8"/>
      <c r="J5371" s="9"/>
      <c r="K5371" s="8"/>
      <c r="L5371" s="8"/>
      <c r="M5371" s="9"/>
      <c r="N5371" s="8"/>
      <c r="O5371" s="8"/>
      <c r="P5371" s="9"/>
      <c r="Q5371" s="8"/>
      <c r="R5371" s="8"/>
      <c r="S5371" s="9"/>
      <c r="T5371" s="8"/>
      <c r="U5371" s="8"/>
      <c r="V5371" s="9"/>
      <c r="W5371" s="8"/>
      <c r="X5371" s="8"/>
      <c r="Y5371" s="9"/>
      <c r="Z5371" s="8"/>
      <c r="AA5371" s="8"/>
      <c r="AB5371" s="9"/>
      <c r="AD5371" s="8"/>
      <c r="AE5371" s="9"/>
      <c r="AF5371" s="8"/>
      <c r="AG5371" s="8"/>
      <c r="AH5371" s="3"/>
      <c r="AI5371" s="8"/>
    </row>
    <row r="5372" spans="1:35" s="10" customFormat="1" ht="18.95" customHeight="1" x14ac:dyDescent="0.25">
      <c r="A5372" s="8"/>
      <c r="B5372" s="8"/>
      <c r="C5372" s="8"/>
      <c r="D5372" s="9"/>
      <c r="E5372" s="8"/>
      <c r="F5372" s="8"/>
      <c r="G5372" s="9"/>
      <c r="H5372" s="8"/>
      <c r="I5372" s="8"/>
      <c r="J5372" s="9"/>
      <c r="K5372" s="8"/>
      <c r="L5372" s="8"/>
      <c r="M5372" s="9"/>
      <c r="N5372" s="8"/>
      <c r="O5372" s="8"/>
      <c r="P5372" s="9"/>
      <c r="Q5372" s="8"/>
      <c r="R5372" s="8"/>
      <c r="S5372" s="9"/>
      <c r="T5372" s="8"/>
      <c r="U5372" s="8"/>
      <c r="V5372" s="9"/>
      <c r="W5372" s="8"/>
      <c r="X5372" s="8"/>
      <c r="Y5372" s="9"/>
      <c r="Z5372" s="8"/>
      <c r="AA5372" s="8"/>
      <c r="AB5372" s="9"/>
      <c r="AD5372" s="8"/>
      <c r="AE5372" s="9"/>
      <c r="AF5372" s="8"/>
      <c r="AG5372" s="8"/>
      <c r="AH5372" s="3"/>
      <c r="AI5372" s="8"/>
    </row>
    <row r="5373" spans="1:35" s="10" customFormat="1" ht="18.95" customHeight="1" x14ac:dyDescent="0.25">
      <c r="A5373" s="8"/>
      <c r="B5373" s="8"/>
      <c r="C5373" s="8"/>
      <c r="D5373" s="9"/>
      <c r="E5373" s="8"/>
      <c r="F5373" s="8"/>
      <c r="G5373" s="9"/>
      <c r="H5373" s="8"/>
      <c r="I5373" s="8"/>
      <c r="J5373" s="9"/>
      <c r="K5373" s="8"/>
      <c r="L5373" s="8"/>
      <c r="M5373" s="9"/>
      <c r="N5373" s="8"/>
      <c r="O5373" s="8"/>
      <c r="P5373" s="9"/>
      <c r="Q5373" s="8"/>
      <c r="R5373" s="8"/>
      <c r="S5373" s="9"/>
      <c r="T5373" s="8"/>
      <c r="U5373" s="8"/>
      <c r="V5373" s="9"/>
      <c r="W5373" s="8"/>
      <c r="X5373" s="8"/>
      <c r="Y5373" s="9"/>
      <c r="Z5373" s="8"/>
      <c r="AA5373" s="8"/>
      <c r="AB5373" s="9"/>
      <c r="AD5373" s="8"/>
      <c r="AE5373" s="9"/>
      <c r="AF5373" s="8"/>
      <c r="AG5373" s="8"/>
      <c r="AH5373" s="3"/>
      <c r="AI5373" s="8"/>
    </row>
    <row r="5374" spans="1:35" s="10" customFormat="1" ht="18.95" customHeight="1" x14ac:dyDescent="0.25">
      <c r="A5374" s="8"/>
      <c r="B5374" s="8"/>
      <c r="C5374" s="8"/>
      <c r="D5374" s="9"/>
      <c r="E5374" s="8"/>
      <c r="F5374" s="8"/>
      <c r="G5374" s="9"/>
      <c r="H5374" s="8"/>
      <c r="I5374" s="8"/>
      <c r="J5374" s="9"/>
      <c r="K5374" s="8"/>
      <c r="L5374" s="8"/>
      <c r="M5374" s="9"/>
      <c r="N5374" s="8"/>
      <c r="O5374" s="8"/>
      <c r="P5374" s="9"/>
      <c r="Q5374" s="8"/>
      <c r="R5374" s="8"/>
      <c r="S5374" s="9"/>
      <c r="T5374" s="8"/>
      <c r="U5374" s="8"/>
      <c r="V5374" s="9"/>
      <c r="W5374" s="8"/>
      <c r="X5374" s="8"/>
      <c r="Y5374" s="9"/>
      <c r="Z5374" s="8"/>
      <c r="AA5374" s="8"/>
      <c r="AB5374" s="9"/>
      <c r="AD5374" s="8"/>
      <c r="AE5374" s="9"/>
      <c r="AF5374" s="8"/>
      <c r="AG5374" s="8"/>
      <c r="AH5374" s="3"/>
      <c r="AI5374" s="8"/>
    </row>
    <row r="5375" spans="1:35" s="10" customFormat="1" ht="18.95" customHeight="1" x14ac:dyDescent="0.25">
      <c r="A5375" s="8"/>
      <c r="B5375" s="8"/>
      <c r="C5375" s="8"/>
      <c r="D5375" s="9"/>
      <c r="E5375" s="8"/>
      <c r="F5375" s="8"/>
      <c r="G5375" s="9"/>
      <c r="H5375" s="8"/>
      <c r="I5375" s="8"/>
      <c r="J5375" s="9"/>
      <c r="K5375" s="8"/>
      <c r="L5375" s="8"/>
      <c r="M5375" s="9"/>
      <c r="N5375" s="8"/>
      <c r="O5375" s="8"/>
      <c r="P5375" s="9"/>
      <c r="Q5375" s="8"/>
      <c r="R5375" s="8"/>
      <c r="S5375" s="9"/>
      <c r="T5375" s="8"/>
      <c r="U5375" s="8"/>
      <c r="V5375" s="9"/>
      <c r="W5375" s="8"/>
      <c r="X5375" s="8"/>
      <c r="Y5375" s="9"/>
      <c r="Z5375" s="8"/>
      <c r="AA5375" s="8"/>
      <c r="AB5375" s="9"/>
      <c r="AD5375" s="8"/>
      <c r="AE5375" s="9"/>
      <c r="AF5375" s="8"/>
      <c r="AG5375" s="8"/>
      <c r="AH5375" s="3"/>
      <c r="AI5375" s="8"/>
    </row>
    <row r="5376" spans="1:35" s="10" customFormat="1" ht="18.95" customHeight="1" x14ac:dyDescent="0.25">
      <c r="A5376" s="8"/>
      <c r="B5376" s="8"/>
      <c r="C5376" s="8"/>
      <c r="D5376" s="9"/>
      <c r="E5376" s="8"/>
      <c r="F5376" s="8"/>
      <c r="G5376" s="9"/>
      <c r="H5376" s="8"/>
      <c r="I5376" s="8"/>
      <c r="J5376" s="9"/>
      <c r="K5376" s="8"/>
      <c r="L5376" s="8"/>
      <c r="M5376" s="9"/>
      <c r="N5376" s="8"/>
      <c r="O5376" s="8"/>
      <c r="P5376" s="9"/>
      <c r="Q5376" s="8"/>
      <c r="R5376" s="8"/>
      <c r="S5376" s="9"/>
      <c r="T5376" s="8"/>
      <c r="U5376" s="8"/>
      <c r="V5376" s="9"/>
      <c r="W5376" s="8"/>
      <c r="X5376" s="8"/>
      <c r="Y5376" s="9"/>
      <c r="Z5376" s="8"/>
      <c r="AA5376" s="8"/>
      <c r="AB5376" s="9"/>
      <c r="AD5376" s="8"/>
      <c r="AE5376" s="9"/>
      <c r="AF5376" s="8"/>
      <c r="AG5376" s="8"/>
      <c r="AH5376" s="3"/>
      <c r="AI5376" s="8"/>
    </row>
    <row r="5377" spans="1:35" s="10" customFormat="1" ht="18.95" customHeight="1" x14ac:dyDescent="0.25">
      <c r="A5377" s="8"/>
      <c r="B5377" s="8"/>
      <c r="C5377" s="8"/>
      <c r="D5377" s="9"/>
      <c r="E5377" s="8"/>
      <c r="F5377" s="8"/>
      <c r="G5377" s="9"/>
      <c r="H5377" s="8"/>
      <c r="I5377" s="8"/>
      <c r="J5377" s="9"/>
      <c r="K5377" s="8"/>
      <c r="L5377" s="8"/>
      <c r="M5377" s="9"/>
      <c r="N5377" s="8"/>
      <c r="O5377" s="8"/>
      <c r="P5377" s="9"/>
      <c r="Q5377" s="8"/>
      <c r="R5377" s="8"/>
      <c r="S5377" s="9"/>
      <c r="T5377" s="8"/>
      <c r="U5377" s="8"/>
      <c r="V5377" s="9"/>
      <c r="W5377" s="8"/>
      <c r="X5377" s="8"/>
      <c r="Y5377" s="9"/>
      <c r="Z5377" s="8"/>
      <c r="AA5377" s="8"/>
      <c r="AB5377" s="9"/>
      <c r="AD5377" s="8"/>
      <c r="AE5377" s="9"/>
      <c r="AF5377" s="8"/>
      <c r="AG5377" s="8"/>
      <c r="AH5377" s="3"/>
      <c r="AI5377" s="8"/>
    </row>
    <row r="5378" spans="1:35" s="10" customFormat="1" ht="18.95" customHeight="1" x14ac:dyDescent="0.25">
      <c r="A5378" s="8"/>
      <c r="B5378" s="8"/>
      <c r="C5378" s="8"/>
      <c r="D5378" s="9"/>
      <c r="E5378" s="8"/>
      <c r="F5378" s="8"/>
      <c r="G5378" s="9"/>
      <c r="H5378" s="8"/>
      <c r="I5378" s="8"/>
      <c r="J5378" s="9"/>
      <c r="K5378" s="8"/>
      <c r="L5378" s="8"/>
      <c r="M5378" s="9"/>
      <c r="N5378" s="8"/>
      <c r="O5378" s="8"/>
      <c r="P5378" s="9"/>
      <c r="Q5378" s="8"/>
      <c r="R5378" s="8"/>
      <c r="S5378" s="9"/>
      <c r="T5378" s="8"/>
      <c r="U5378" s="8"/>
      <c r="V5378" s="9"/>
      <c r="W5378" s="8"/>
      <c r="X5378" s="8"/>
      <c r="Y5378" s="9"/>
      <c r="Z5378" s="8"/>
      <c r="AA5378" s="8"/>
      <c r="AB5378" s="9"/>
      <c r="AD5378" s="8"/>
      <c r="AE5378" s="9"/>
      <c r="AF5378" s="8"/>
      <c r="AG5378" s="8"/>
      <c r="AH5378" s="3"/>
      <c r="AI5378" s="8"/>
    </row>
    <row r="5379" spans="1:35" s="10" customFormat="1" ht="18.95" customHeight="1" x14ac:dyDescent="0.25">
      <c r="A5379" s="8"/>
      <c r="B5379" s="8"/>
      <c r="C5379" s="8"/>
      <c r="D5379" s="9"/>
      <c r="E5379" s="8"/>
      <c r="F5379" s="8"/>
      <c r="G5379" s="9"/>
      <c r="H5379" s="8"/>
      <c r="I5379" s="8"/>
      <c r="J5379" s="9"/>
      <c r="K5379" s="8"/>
      <c r="L5379" s="8"/>
      <c r="M5379" s="9"/>
      <c r="N5379" s="8"/>
      <c r="O5379" s="8"/>
      <c r="P5379" s="9"/>
      <c r="Q5379" s="8"/>
      <c r="R5379" s="8"/>
      <c r="S5379" s="9"/>
      <c r="T5379" s="8"/>
      <c r="U5379" s="8"/>
      <c r="V5379" s="9"/>
      <c r="W5379" s="8"/>
      <c r="X5379" s="8"/>
      <c r="Y5379" s="9"/>
      <c r="Z5379" s="8"/>
      <c r="AA5379" s="8"/>
      <c r="AB5379" s="9"/>
      <c r="AD5379" s="8"/>
      <c r="AE5379" s="9"/>
      <c r="AF5379" s="8"/>
      <c r="AG5379" s="8"/>
      <c r="AH5379" s="3"/>
      <c r="AI5379" s="8"/>
    </row>
    <row r="5380" spans="1:35" s="10" customFormat="1" ht="18.95" customHeight="1" x14ac:dyDescent="0.25">
      <c r="A5380" s="8"/>
      <c r="B5380" s="8"/>
      <c r="C5380" s="8"/>
      <c r="D5380" s="9"/>
      <c r="E5380" s="8"/>
      <c r="F5380" s="8"/>
      <c r="G5380" s="9"/>
      <c r="H5380" s="8"/>
      <c r="I5380" s="8"/>
      <c r="J5380" s="9"/>
      <c r="K5380" s="8"/>
      <c r="L5380" s="8"/>
      <c r="M5380" s="9"/>
      <c r="N5380" s="8"/>
      <c r="O5380" s="8"/>
      <c r="P5380" s="9"/>
      <c r="Q5380" s="8"/>
      <c r="R5380" s="8"/>
      <c r="S5380" s="9"/>
      <c r="T5380" s="8"/>
      <c r="U5380" s="8"/>
      <c r="V5380" s="9"/>
      <c r="W5380" s="8"/>
      <c r="X5380" s="8"/>
      <c r="Y5380" s="9"/>
      <c r="Z5380" s="8"/>
      <c r="AA5380" s="8"/>
      <c r="AB5380" s="9"/>
      <c r="AD5380" s="8"/>
      <c r="AE5380" s="9"/>
      <c r="AF5380" s="8"/>
      <c r="AG5380" s="8"/>
      <c r="AH5380" s="3"/>
      <c r="AI5380" s="8"/>
    </row>
    <row r="5381" spans="1:35" s="10" customFormat="1" ht="18.95" customHeight="1" x14ac:dyDescent="0.25">
      <c r="A5381" s="8"/>
      <c r="B5381" s="8"/>
      <c r="C5381" s="8"/>
      <c r="D5381" s="9"/>
      <c r="E5381" s="8"/>
      <c r="F5381" s="8"/>
      <c r="G5381" s="9"/>
      <c r="H5381" s="8"/>
      <c r="I5381" s="8"/>
      <c r="J5381" s="9"/>
      <c r="K5381" s="8"/>
      <c r="L5381" s="8"/>
      <c r="M5381" s="9"/>
      <c r="N5381" s="8"/>
      <c r="O5381" s="8"/>
      <c r="P5381" s="9"/>
      <c r="Q5381" s="8"/>
      <c r="R5381" s="8"/>
      <c r="S5381" s="9"/>
      <c r="T5381" s="8"/>
      <c r="U5381" s="8"/>
      <c r="V5381" s="9"/>
      <c r="W5381" s="8"/>
      <c r="X5381" s="8"/>
      <c r="Y5381" s="9"/>
      <c r="Z5381" s="8"/>
      <c r="AA5381" s="8"/>
      <c r="AB5381" s="9"/>
      <c r="AD5381" s="8"/>
      <c r="AE5381" s="9"/>
      <c r="AF5381" s="8"/>
      <c r="AG5381" s="8"/>
      <c r="AH5381" s="3"/>
      <c r="AI5381" s="8"/>
    </row>
    <row r="5382" spans="1:35" s="10" customFormat="1" ht="18.95" customHeight="1" x14ac:dyDescent="0.25">
      <c r="A5382" s="8"/>
      <c r="B5382" s="8"/>
      <c r="C5382" s="8"/>
      <c r="D5382" s="9"/>
      <c r="E5382" s="8"/>
      <c r="F5382" s="8"/>
      <c r="G5382" s="9"/>
      <c r="H5382" s="8"/>
      <c r="I5382" s="8"/>
      <c r="J5382" s="9"/>
      <c r="K5382" s="8"/>
      <c r="L5382" s="8"/>
      <c r="M5382" s="9"/>
      <c r="N5382" s="8"/>
      <c r="O5382" s="8"/>
      <c r="P5382" s="9"/>
      <c r="Q5382" s="8"/>
      <c r="R5382" s="8"/>
      <c r="S5382" s="9"/>
      <c r="T5382" s="8"/>
      <c r="U5382" s="8"/>
      <c r="V5382" s="9"/>
      <c r="W5382" s="8"/>
      <c r="X5382" s="8"/>
      <c r="Y5382" s="9"/>
      <c r="Z5382" s="8"/>
      <c r="AA5382" s="8"/>
      <c r="AB5382" s="9"/>
      <c r="AD5382" s="8"/>
      <c r="AE5382" s="9"/>
      <c r="AF5382" s="8"/>
      <c r="AG5382" s="8"/>
      <c r="AH5382" s="3"/>
      <c r="AI5382" s="8"/>
    </row>
    <row r="5383" spans="1:35" s="10" customFormat="1" ht="18.95" customHeight="1" x14ac:dyDescent="0.25">
      <c r="A5383" s="8"/>
      <c r="B5383" s="8"/>
      <c r="C5383" s="8"/>
      <c r="D5383" s="9"/>
      <c r="E5383" s="8"/>
      <c r="F5383" s="8"/>
      <c r="G5383" s="9"/>
      <c r="H5383" s="8"/>
      <c r="I5383" s="8"/>
      <c r="J5383" s="9"/>
      <c r="K5383" s="8"/>
      <c r="L5383" s="8"/>
      <c r="M5383" s="9"/>
      <c r="N5383" s="8"/>
      <c r="O5383" s="8"/>
      <c r="P5383" s="9"/>
      <c r="Q5383" s="8"/>
      <c r="R5383" s="8"/>
      <c r="S5383" s="9"/>
      <c r="T5383" s="8"/>
      <c r="U5383" s="8"/>
      <c r="V5383" s="9"/>
      <c r="W5383" s="8"/>
      <c r="X5383" s="8"/>
      <c r="Y5383" s="9"/>
      <c r="Z5383" s="8"/>
      <c r="AA5383" s="8"/>
      <c r="AB5383" s="9"/>
      <c r="AD5383" s="8"/>
      <c r="AE5383" s="9"/>
      <c r="AF5383" s="8"/>
      <c r="AG5383" s="8"/>
      <c r="AH5383" s="3"/>
      <c r="AI5383" s="8"/>
    </row>
    <row r="5384" spans="1:35" s="10" customFormat="1" ht="18.95" customHeight="1" x14ac:dyDescent="0.25">
      <c r="A5384" s="8"/>
      <c r="B5384" s="8"/>
      <c r="C5384" s="8"/>
      <c r="D5384" s="9"/>
      <c r="E5384" s="8"/>
      <c r="F5384" s="8"/>
      <c r="G5384" s="9"/>
      <c r="H5384" s="8"/>
      <c r="I5384" s="8"/>
      <c r="J5384" s="9"/>
      <c r="K5384" s="8"/>
      <c r="L5384" s="8"/>
      <c r="M5384" s="9"/>
      <c r="N5384" s="8"/>
      <c r="O5384" s="8"/>
      <c r="P5384" s="9"/>
      <c r="Q5384" s="8"/>
      <c r="R5384" s="8"/>
      <c r="S5384" s="9"/>
      <c r="T5384" s="8"/>
      <c r="U5384" s="8"/>
      <c r="V5384" s="9"/>
      <c r="W5384" s="8"/>
      <c r="X5384" s="8"/>
      <c r="Y5384" s="9"/>
      <c r="Z5384" s="8"/>
      <c r="AA5384" s="8"/>
      <c r="AB5384" s="9"/>
      <c r="AD5384" s="8"/>
      <c r="AE5384" s="9"/>
      <c r="AF5384" s="8"/>
      <c r="AG5384" s="8"/>
      <c r="AH5384" s="3"/>
      <c r="AI5384" s="8"/>
    </row>
    <row r="5385" spans="1:35" s="10" customFormat="1" ht="18.95" customHeight="1" x14ac:dyDescent="0.25">
      <c r="A5385" s="8"/>
      <c r="B5385" s="8"/>
      <c r="C5385" s="8"/>
      <c r="D5385" s="9"/>
      <c r="E5385" s="8"/>
      <c r="F5385" s="8"/>
      <c r="G5385" s="9"/>
      <c r="H5385" s="8"/>
      <c r="I5385" s="8"/>
      <c r="J5385" s="9"/>
      <c r="K5385" s="8"/>
      <c r="L5385" s="8"/>
      <c r="M5385" s="9"/>
      <c r="N5385" s="8"/>
      <c r="O5385" s="8"/>
      <c r="P5385" s="9"/>
      <c r="Q5385" s="8"/>
      <c r="R5385" s="8"/>
      <c r="S5385" s="9"/>
      <c r="T5385" s="8"/>
      <c r="U5385" s="8"/>
      <c r="V5385" s="9"/>
      <c r="W5385" s="8"/>
      <c r="X5385" s="8"/>
      <c r="Y5385" s="9"/>
      <c r="Z5385" s="8"/>
      <c r="AA5385" s="8"/>
      <c r="AB5385" s="9"/>
      <c r="AD5385" s="8"/>
      <c r="AE5385" s="9"/>
      <c r="AF5385" s="8"/>
      <c r="AG5385" s="8"/>
      <c r="AH5385" s="3"/>
      <c r="AI5385" s="8"/>
    </row>
    <row r="5386" spans="1:35" s="10" customFormat="1" ht="18.95" customHeight="1" x14ac:dyDescent="0.25">
      <c r="A5386" s="8"/>
      <c r="B5386" s="8"/>
      <c r="C5386" s="8"/>
      <c r="D5386" s="9"/>
      <c r="E5386" s="8"/>
      <c r="F5386" s="8"/>
      <c r="G5386" s="9"/>
      <c r="H5386" s="8"/>
      <c r="I5386" s="8"/>
      <c r="J5386" s="9"/>
      <c r="K5386" s="8"/>
      <c r="L5386" s="8"/>
      <c r="M5386" s="9"/>
      <c r="N5386" s="8"/>
      <c r="O5386" s="8"/>
      <c r="P5386" s="9"/>
      <c r="Q5386" s="8"/>
      <c r="R5386" s="8"/>
      <c r="S5386" s="9"/>
      <c r="T5386" s="8"/>
      <c r="U5386" s="8"/>
      <c r="V5386" s="9"/>
      <c r="W5386" s="8"/>
      <c r="X5386" s="8"/>
      <c r="Y5386" s="9"/>
      <c r="Z5386" s="8"/>
      <c r="AA5386" s="8"/>
      <c r="AB5386" s="9"/>
      <c r="AD5386" s="8"/>
      <c r="AE5386" s="9"/>
      <c r="AF5386" s="8"/>
      <c r="AG5386" s="8"/>
      <c r="AH5386" s="3"/>
      <c r="AI5386" s="8"/>
    </row>
    <row r="5387" spans="1:35" s="10" customFormat="1" ht="18.95" customHeight="1" x14ac:dyDescent="0.25">
      <c r="A5387" s="8"/>
      <c r="B5387" s="8"/>
      <c r="C5387" s="8"/>
      <c r="D5387" s="9"/>
      <c r="E5387" s="8"/>
      <c r="F5387" s="8"/>
      <c r="G5387" s="9"/>
      <c r="H5387" s="8"/>
      <c r="I5387" s="8"/>
      <c r="J5387" s="9"/>
      <c r="K5387" s="8"/>
      <c r="L5387" s="8"/>
      <c r="M5387" s="9"/>
      <c r="N5387" s="8"/>
      <c r="O5387" s="8"/>
      <c r="P5387" s="9"/>
      <c r="Q5387" s="8"/>
      <c r="R5387" s="8"/>
      <c r="S5387" s="9"/>
      <c r="T5387" s="8"/>
      <c r="U5387" s="8"/>
      <c r="V5387" s="9"/>
      <c r="W5387" s="8"/>
      <c r="X5387" s="8"/>
      <c r="Y5387" s="9"/>
      <c r="Z5387" s="8"/>
      <c r="AA5387" s="8"/>
      <c r="AB5387" s="9"/>
      <c r="AD5387" s="8"/>
      <c r="AE5387" s="9"/>
      <c r="AF5387" s="8"/>
      <c r="AG5387" s="8"/>
      <c r="AH5387" s="3"/>
      <c r="AI5387" s="8"/>
    </row>
    <row r="5388" spans="1:35" s="10" customFormat="1" ht="18.95" customHeight="1" x14ac:dyDescent="0.25">
      <c r="A5388" s="8"/>
      <c r="B5388" s="8"/>
      <c r="C5388" s="8"/>
      <c r="D5388" s="9"/>
      <c r="E5388" s="8"/>
      <c r="F5388" s="8"/>
      <c r="G5388" s="9"/>
      <c r="H5388" s="8"/>
      <c r="I5388" s="8"/>
      <c r="J5388" s="9"/>
      <c r="K5388" s="8"/>
      <c r="L5388" s="8"/>
      <c r="M5388" s="9"/>
      <c r="N5388" s="8"/>
      <c r="O5388" s="8"/>
      <c r="P5388" s="9"/>
      <c r="Q5388" s="8"/>
      <c r="R5388" s="8"/>
      <c r="S5388" s="9"/>
      <c r="T5388" s="8"/>
      <c r="U5388" s="8"/>
      <c r="V5388" s="9"/>
      <c r="W5388" s="8"/>
      <c r="X5388" s="8"/>
      <c r="Y5388" s="9"/>
      <c r="Z5388" s="8"/>
      <c r="AA5388" s="8"/>
      <c r="AB5388" s="9"/>
      <c r="AD5388" s="8"/>
      <c r="AE5388" s="9"/>
      <c r="AF5388" s="8"/>
      <c r="AG5388" s="8"/>
      <c r="AH5388" s="3"/>
      <c r="AI5388" s="8"/>
    </row>
    <row r="5389" spans="1:35" s="10" customFormat="1" ht="18.95" customHeight="1" x14ac:dyDescent="0.25">
      <c r="A5389" s="8"/>
      <c r="B5389" s="8"/>
      <c r="C5389" s="8"/>
      <c r="D5389" s="9"/>
      <c r="E5389" s="8"/>
      <c r="F5389" s="8"/>
      <c r="G5389" s="9"/>
      <c r="H5389" s="8"/>
      <c r="I5389" s="8"/>
      <c r="J5389" s="9"/>
      <c r="K5389" s="8"/>
      <c r="L5389" s="8"/>
      <c r="M5389" s="9"/>
      <c r="N5389" s="8"/>
      <c r="O5389" s="8"/>
      <c r="P5389" s="9"/>
      <c r="Q5389" s="8"/>
      <c r="R5389" s="8"/>
      <c r="S5389" s="9"/>
      <c r="T5389" s="8"/>
      <c r="U5389" s="8"/>
      <c r="V5389" s="9"/>
      <c r="W5389" s="8"/>
      <c r="X5389" s="8"/>
      <c r="Y5389" s="9"/>
      <c r="Z5389" s="8"/>
      <c r="AA5389" s="8"/>
      <c r="AB5389" s="9"/>
      <c r="AD5389" s="8"/>
      <c r="AE5389" s="9"/>
      <c r="AF5389" s="8"/>
      <c r="AG5389" s="8"/>
      <c r="AH5389" s="3"/>
      <c r="AI5389" s="8"/>
    </row>
    <row r="5390" spans="1:35" s="10" customFormat="1" ht="18.95" customHeight="1" x14ac:dyDescent="0.25">
      <c r="A5390" s="8"/>
      <c r="B5390" s="8"/>
      <c r="C5390" s="8"/>
      <c r="D5390" s="9"/>
      <c r="E5390" s="8"/>
      <c r="F5390" s="8"/>
      <c r="G5390" s="9"/>
      <c r="H5390" s="8"/>
      <c r="I5390" s="8"/>
      <c r="J5390" s="9"/>
      <c r="K5390" s="8"/>
      <c r="L5390" s="8"/>
      <c r="M5390" s="9"/>
      <c r="N5390" s="8"/>
      <c r="O5390" s="8"/>
      <c r="P5390" s="9"/>
      <c r="Q5390" s="8"/>
      <c r="R5390" s="8"/>
      <c r="S5390" s="9"/>
      <c r="T5390" s="8"/>
      <c r="U5390" s="8"/>
      <c r="V5390" s="9"/>
      <c r="W5390" s="8"/>
      <c r="X5390" s="8"/>
      <c r="Y5390" s="9"/>
      <c r="Z5390" s="8"/>
      <c r="AA5390" s="8"/>
      <c r="AB5390" s="9"/>
      <c r="AD5390" s="8"/>
      <c r="AE5390" s="9"/>
      <c r="AF5390" s="8"/>
      <c r="AG5390" s="8"/>
      <c r="AH5390" s="3"/>
      <c r="AI5390" s="8"/>
    </row>
    <row r="5391" spans="1:35" s="10" customFormat="1" ht="18.95" customHeight="1" x14ac:dyDescent="0.25">
      <c r="A5391" s="8"/>
      <c r="B5391" s="8"/>
      <c r="C5391" s="8"/>
      <c r="D5391" s="9"/>
      <c r="E5391" s="8"/>
      <c r="F5391" s="8"/>
      <c r="G5391" s="9"/>
      <c r="H5391" s="8"/>
      <c r="I5391" s="8"/>
      <c r="J5391" s="9"/>
      <c r="K5391" s="8"/>
      <c r="L5391" s="8"/>
      <c r="M5391" s="9"/>
      <c r="N5391" s="8"/>
      <c r="O5391" s="8"/>
      <c r="P5391" s="9"/>
      <c r="Q5391" s="8"/>
      <c r="R5391" s="8"/>
      <c r="S5391" s="9"/>
      <c r="T5391" s="8"/>
      <c r="U5391" s="8"/>
      <c r="V5391" s="9"/>
      <c r="W5391" s="8"/>
      <c r="X5391" s="8"/>
      <c r="Y5391" s="9"/>
      <c r="Z5391" s="8"/>
      <c r="AA5391" s="8"/>
      <c r="AB5391" s="9"/>
      <c r="AD5391" s="8"/>
      <c r="AE5391" s="9"/>
      <c r="AF5391" s="8"/>
      <c r="AG5391" s="8"/>
      <c r="AH5391" s="3"/>
      <c r="AI5391" s="8"/>
    </row>
    <row r="5392" spans="1:35" s="10" customFormat="1" ht="18.95" customHeight="1" x14ac:dyDescent="0.25">
      <c r="A5392" s="8"/>
      <c r="B5392" s="8"/>
      <c r="C5392" s="8"/>
      <c r="D5392" s="9"/>
      <c r="E5392" s="8"/>
      <c r="F5392" s="8"/>
      <c r="G5392" s="9"/>
      <c r="H5392" s="8"/>
      <c r="I5392" s="8"/>
      <c r="J5392" s="9"/>
      <c r="K5392" s="8"/>
      <c r="L5392" s="8"/>
      <c r="M5392" s="9"/>
      <c r="N5392" s="8"/>
      <c r="O5392" s="8"/>
      <c r="P5392" s="9"/>
      <c r="Q5392" s="8"/>
      <c r="R5392" s="8"/>
      <c r="S5392" s="9"/>
      <c r="T5392" s="8"/>
      <c r="U5392" s="8"/>
      <c r="V5392" s="9"/>
      <c r="W5392" s="8"/>
      <c r="X5392" s="8"/>
      <c r="Y5392" s="9"/>
      <c r="Z5392" s="8"/>
      <c r="AA5392" s="8"/>
      <c r="AB5392" s="9"/>
      <c r="AD5392" s="8"/>
      <c r="AE5392" s="9"/>
      <c r="AF5392" s="8"/>
      <c r="AG5392" s="8"/>
      <c r="AH5392" s="3"/>
      <c r="AI5392" s="8"/>
    </row>
    <row r="5393" spans="1:35" s="10" customFormat="1" ht="18.95" customHeight="1" x14ac:dyDescent="0.25">
      <c r="A5393" s="8"/>
      <c r="B5393" s="8"/>
      <c r="C5393" s="8"/>
      <c r="D5393" s="9"/>
      <c r="E5393" s="8"/>
      <c r="F5393" s="8"/>
      <c r="G5393" s="9"/>
      <c r="H5393" s="8"/>
      <c r="I5393" s="8"/>
      <c r="J5393" s="9"/>
      <c r="K5393" s="8"/>
      <c r="L5393" s="8"/>
      <c r="M5393" s="9"/>
      <c r="N5393" s="8"/>
      <c r="O5393" s="8"/>
      <c r="P5393" s="9"/>
      <c r="Q5393" s="8"/>
      <c r="R5393" s="8"/>
      <c r="S5393" s="9"/>
      <c r="T5393" s="8"/>
      <c r="U5393" s="8"/>
      <c r="V5393" s="9"/>
      <c r="W5393" s="8"/>
      <c r="X5393" s="8"/>
      <c r="Y5393" s="9"/>
      <c r="Z5393" s="8"/>
      <c r="AA5393" s="8"/>
      <c r="AB5393" s="9"/>
      <c r="AD5393" s="8"/>
      <c r="AE5393" s="9"/>
      <c r="AF5393" s="8"/>
      <c r="AG5393" s="8"/>
      <c r="AH5393" s="3"/>
      <c r="AI5393" s="8"/>
    </row>
    <row r="5394" spans="1:35" s="10" customFormat="1" ht="18.95" customHeight="1" x14ac:dyDescent="0.25">
      <c r="A5394" s="8"/>
      <c r="B5394" s="8"/>
      <c r="C5394" s="8"/>
      <c r="D5394" s="9"/>
      <c r="E5394" s="8"/>
      <c r="F5394" s="8"/>
      <c r="G5394" s="9"/>
      <c r="H5394" s="8"/>
      <c r="I5394" s="8"/>
      <c r="J5394" s="9"/>
      <c r="K5394" s="8"/>
      <c r="L5394" s="8"/>
      <c r="M5394" s="9"/>
      <c r="N5394" s="8"/>
      <c r="O5394" s="8"/>
      <c r="P5394" s="9"/>
      <c r="Q5394" s="8"/>
      <c r="R5394" s="8"/>
      <c r="S5394" s="9"/>
      <c r="T5394" s="8"/>
      <c r="U5394" s="8"/>
      <c r="V5394" s="9"/>
      <c r="W5394" s="8"/>
      <c r="X5394" s="8"/>
      <c r="Y5394" s="9"/>
      <c r="Z5394" s="8"/>
      <c r="AA5394" s="8"/>
      <c r="AB5394" s="9"/>
      <c r="AD5394" s="8"/>
      <c r="AE5394" s="9"/>
      <c r="AF5394" s="8"/>
      <c r="AG5394" s="8"/>
      <c r="AH5394" s="3"/>
      <c r="AI5394" s="8"/>
    </row>
    <row r="5395" spans="1:35" s="10" customFormat="1" ht="18.95" customHeight="1" x14ac:dyDescent="0.25">
      <c r="A5395" s="8"/>
      <c r="B5395" s="8"/>
      <c r="C5395" s="8"/>
      <c r="D5395" s="9"/>
      <c r="E5395" s="8"/>
      <c r="F5395" s="8"/>
      <c r="G5395" s="9"/>
      <c r="H5395" s="8"/>
      <c r="I5395" s="8"/>
      <c r="J5395" s="9"/>
      <c r="K5395" s="8"/>
      <c r="L5395" s="8"/>
      <c r="M5395" s="9"/>
      <c r="N5395" s="8"/>
      <c r="O5395" s="8"/>
      <c r="P5395" s="9"/>
      <c r="Q5395" s="8"/>
      <c r="R5395" s="8"/>
      <c r="S5395" s="9"/>
      <c r="T5395" s="8"/>
      <c r="U5395" s="8"/>
      <c r="V5395" s="9"/>
      <c r="W5395" s="8"/>
      <c r="X5395" s="8"/>
      <c r="Y5395" s="9"/>
      <c r="Z5395" s="8"/>
      <c r="AA5395" s="8"/>
      <c r="AB5395" s="9"/>
      <c r="AD5395" s="8"/>
      <c r="AE5395" s="9"/>
      <c r="AF5395" s="8"/>
      <c r="AG5395" s="8"/>
      <c r="AH5395" s="3"/>
      <c r="AI5395" s="8"/>
    </row>
    <row r="5396" spans="1:35" s="10" customFormat="1" ht="18.95" customHeight="1" x14ac:dyDescent="0.25">
      <c r="A5396" s="8"/>
      <c r="B5396" s="8"/>
      <c r="C5396" s="8"/>
      <c r="D5396" s="9"/>
      <c r="E5396" s="8"/>
      <c r="F5396" s="8"/>
      <c r="G5396" s="9"/>
      <c r="H5396" s="8"/>
      <c r="I5396" s="8"/>
      <c r="J5396" s="9"/>
      <c r="K5396" s="8"/>
      <c r="L5396" s="8"/>
      <c r="M5396" s="9"/>
      <c r="N5396" s="8"/>
      <c r="O5396" s="8"/>
      <c r="P5396" s="9"/>
      <c r="Q5396" s="8"/>
      <c r="R5396" s="8"/>
      <c r="S5396" s="9"/>
      <c r="T5396" s="8"/>
      <c r="U5396" s="8"/>
      <c r="V5396" s="9"/>
      <c r="W5396" s="8"/>
      <c r="X5396" s="8"/>
      <c r="Y5396" s="9"/>
      <c r="Z5396" s="8"/>
      <c r="AA5396" s="8"/>
      <c r="AB5396" s="9"/>
      <c r="AD5396" s="8"/>
      <c r="AE5396" s="9"/>
      <c r="AF5396" s="8"/>
      <c r="AG5396" s="8"/>
      <c r="AH5396" s="3"/>
      <c r="AI5396" s="8"/>
    </row>
    <row r="5397" spans="1:35" s="10" customFormat="1" ht="18.95" customHeight="1" x14ac:dyDescent="0.25">
      <c r="A5397" s="8"/>
      <c r="B5397" s="8"/>
      <c r="C5397" s="8"/>
      <c r="D5397" s="9"/>
      <c r="E5397" s="8"/>
      <c r="F5397" s="8"/>
      <c r="G5397" s="9"/>
      <c r="H5397" s="8"/>
      <c r="I5397" s="8"/>
      <c r="J5397" s="9"/>
      <c r="K5397" s="8"/>
      <c r="L5397" s="8"/>
      <c r="M5397" s="9"/>
      <c r="N5397" s="8"/>
      <c r="O5397" s="8"/>
      <c r="P5397" s="9"/>
      <c r="Q5397" s="8"/>
      <c r="R5397" s="8"/>
      <c r="S5397" s="9"/>
      <c r="T5397" s="8"/>
      <c r="U5397" s="8"/>
      <c r="V5397" s="9"/>
      <c r="W5397" s="8"/>
      <c r="X5397" s="8"/>
      <c r="Y5397" s="9"/>
      <c r="Z5397" s="8"/>
      <c r="AA5397" s="8"/>
      <c r="AB5397" s="9"/>
      <c r="AD5397" s="8"/>
      <c r="AE5397" s="9"/>
      <c r="AF5397" s="8"/>
      <c r="AG5397" s="8"/>
      <c r="AH5397" s="3"/>
      <c r="AI5397" s="8"/>
    </row>
    <row r="5398" spans="1:35" s="10" customFormat="1" ht="18.95" customHeight="1" x14ac:dyDescent="0.25">
      <c r="A5398" s="8"/>
      <c r="B5398" s="8"/>
      <c r="C5398" s="8"/>
      <c r="D5398" s="9"/>
      <c r="E5398" s="8"/>
      <c r="F5398" s="8"/>
      <c r="G5398" s="9"/>
      <c r="H5398" s="8"/>
      <c r="I5398" s="8"/>
      <c r="J5398" s="9"/>
      <c r="K5398" s="8"/>
      <c r="L5398" s="8"/>
      <c r="M5398" s="9"/>
      <c r="N5398" s="8"/>
      <c r="O5398" s="8"/>
      <c r="P5398" s="9"/>
      <c r="Q5398" s="8"/>
      <c r="R5398" s="8"/>
      <c r="S5398" s="9"/>
      <c r="T5398" s="8"/>
      <c r="U5398" s="8"/>
      <c r="V5398" s="9"/>
      <c r="W5398" s="8"/>
      <c r="X5398" s="8"/>
      <c r="Y5398" s="9"/>
      <c r="Z5398" s="8"/>
      <c r="AA5398" s="8"/>
      <c r="AB5398" s="9"/>
      <c r="AD5398" s="8"/>
      <c r="AE5398" s="9"/>
      <c r="AF5398" s="8"/>
      <c r="AG5398" s="8"/>
      <c r="AH5398" s="3"/>
      <c r="AI5398" s="8"/>
    </row>
    <row r="5399" spans="1:35" s="10" customFormat="1" ht="18.95" customHeight="1" x14ac:dyDescent="0.25">
      <c r="A5399" s="8"/>
      <c r="B5399" s="8"/>
      <c r="C5399" s="8"/>
      <c r="D5399" s="9"/>
      <c r="E5399" s="8"/>
      <c r="F5399" s="8"/>
      <c r="G5399" s="9"/>
      <c r="H5399" s="8"/>
      <c r="I5399" s="8"/>
      <c r="J5399" s="9"/>
      <c r="K5399" s="8"/>
      <c r="L5399" s="8"/>
      <c r="M5399" s="9"/>
      <c r="N5399" s="8"/>
      <c r="O5399" s="8"/>
      <c r="P5399" s="9"/>
      <c r="Q5399" s="8"/>
      <c r="R5399" s="8"/>
      <c r="S5399" s="9"/>
      <c r="T5399" s="8"/>
      <c r="U5399" s="8"/>
      <c r="V5399" s="9"/>
      <c r="W5399" s="8"/>
      <c r="X5399" s="8"/>
      <c r="Y5399" s="9"/>
      <c r="Z5399" s="8"/>
      <c r="AA5399" s="8"/>
      <c r="AB5399" s="9"/>
      <c r="AD5399" s="8"/>
      <c r="AE5399" s="9"/>
      <c r="AF5399" s="8"/>
      <c r="AG5399" s="8"/>
      <c r="AH5399" s="3"/>
      <c r="AI5399" s="8"/>
    </row>
    <row r="5400" spans="1:35" s="10" customFormat="1" ht="18.95" customHeight="1" x14ac:dyDescent="0.25">
      <c r="A5400" s="8"/>
      <c r="B5400" s="8"/>
      <c r="C5400" s="8"/>
      <c r="D5400" s="9"/>
      <c r="E5400" s="8"/>
      <c r="F5400" s="8"/>
      <c r="G5400" s="9"/>
      <c r="H5400" s="8"/>
      <c r="I5400" s="8"/>
      <c r="J5400" s="9"/>
      <c r="K5400" s="8"/>
      <c r="L5400" s="8"/>
      <c r="M5400" s="9"/>
      <c r="N5400" s="8"/>
      <c r="O5400" s="8"/>
      <c r="P5400" s="9"/>
      <c r="Q5400" s="8"/>
      <c r="R5400" s="8"/>
      <c r="S5400" s="9"/>
      <c r="T5400" s="8"/>
      <c r="U5400" s="8"/>
      <c r="V5400" s="9"/>
      <c r="W5400" s="8"/>
      <c r="X5400" s="8"/>
      <c r="Y5400" s="9"/>
      <c r="Z5400" s="8"/>
      <c r="AA5400" s="8"/>
      <c r="AB5400" s="9"/>
      <c r="AD5400" s="8"/>
      <c r="AE5400" s="9"/>
      <c r="AF5400" s="8"/>
      <c r="AG5400" s="8"/>
      <c r="AH5400" s="3"/>
      <c r="AI5400" s="8"/>
    </row>
    <row r="5401" spans="1:35" s="10" customFormat="1" ht="18.95" customHeight="1" x14ac:dyDescent="0.25">
      <c r="A5401" s="8"/>
      <c r="B5401" s="8"/>
      <c r="C5401" s="8"/>
      <c r="D5401" s="9"/>
      <c r="E5401" s="8"/>
      <c r="F5401" s="8"/>
      <c r="G5401" s="9"/>
      <c r="H5401" s="8"/>
      <c r="I5401" s="8"/>
      <c r="J5401" s="9"/>
      <c r="K5401" s="8"/>
      <c r="L5401" s="8"/>
      <c r="M5401" s="9"/>
      <c r="N5401" s="8"/>
      <c r="O5401" s="8"/>
      <c r="P5401" s="9"/>
      <c r="Q5401" s="8"/>
      <c r="R5401" s="8"/>
      <c r="S5401" s="9"/>
      <c r="T5401" s="8"/>
      <c r="U5401" s="8"/>
      <c r="V5401" s="9"/>
      <c r="W5401" s="8"/>
      <c r="X5401" s="8"/>
      <c r="Y5401" s="9"/>
      <c r="Z5401" s="8"/>
      <c r="AA5401" s="8"/>
      <c r="AB5401" s="9"/>
      <c r="AD5401" s="8"/>
      <c r="AE5401" s="9"/>
      <c r="AF5401" s="8"/>
      <c r="AG5401" s="8"/>
      <c r="AH5401" s="3"/>
      <c r="AI5401" s="8"/>
    </row>
    <row r="5402" spans="1:35" s="10" customFormat="1" ht="18.95" customHeight="1" x14ac:dyDescent="0.25">
      <c r="A5402" s="8"/>
      <c r="B5402" s="8"/>
      <c r="C5402" s="8"/>
      <c r="D5402" s="9"/>
      <c r="E5402" s="8"/>
      <c r="F5402" s="8"/>
      <c r="G5402" s="9"/>
      <c r="H5402" s="8"/>
      <c r="I5402" s="8"/>
      <c r="J5402" s="9"/>
      <c r="K5402" s="8"/>
      <c r="L5402" s="8"/>
      <c r="M5402" s="9"/>
      <c r="N5402" s="8"/>
      <c r="O5402" s="8"/>
      <c r="P5402" s="9"/>
      <c r="Q5402" s="8"/>
      <c r="R5402" s="8"/>
      <c r="S5402" s="9"/>
      <c r="T5402" s="8"/>
      <c r="U5402" s="8"/>
      <c r="V5402" s="9"/>
      <c r="W5402" s="8"/>
      <c r="X5402" s="8"/>
      <c r="Y5402" s="9"/>
      <c r="Z5402" s="8"/>
      <c r="AA5402" s="8"/>
      <c r="AB5402" s="9"/>
      <c r="AD5402" s="8"/>
      <c r="AE5402" s="9"/>
      <c r="AF5402" s="8"/>
      <c r="AG5402" s="8"/>
      <c r="AH5402" s="3"/>
      <c r="AI5402" s="8"/>
    </row>
    <row r="5403" spans="1:35" s="10" customFormat="1" ht="18.95" customHeight="1" x14ac:dyDescent="0.25">
      <c r="A5403" s="8"/>
      <c r="B5403" s="8"/>
      <c r="C5403" s="8"/>
      <c r="D5403" s="9"/>
      <c r="E5403" s="8"/>
      <c r="F5403" s="8"/>
      <c r="G5403" s="9"/>
      <c r="H5403" s="8"/>
      <c r="I5403" s="8"/>
      <c r="J5403" s="9"/>
      <c r="K5403" s="8"/>
      <c r="L5403" s="8"/>
      <c r="M5403" s="9"/>
      <c r="N5403" s="8"/>
      <c r="O5403" s="8"/>
      <c r="P5403" s="9"/>
      <c r="Q5403" s="8"/>
      <c r="R5403" s="8"/>
      <c r="S5403" s="9"/>
      <c r="T5403" s="8"/>
      <c r="U5403" s="8"/>
      <c r="V5403" s="9"/>
      <c r="W5403" s="8"/>
      <c r="X5403" s="8"/>
      <c r="Y5403" s="9"/>
      <c r="Z5403" s="8"/>
      <c r="AA5403" s="8"/>
      <c r="AB5403" s="9"/>
      <c r="AD5403" s="8"/>
      <c r="AE5403" s="9"/>
      <c r="AF5403" s="8"/>
      <c r="AG5403" s="8"/>
      <c r="AH5403" s="3"/>
      <c r="AI5403" s="8"/>
    </row>
    <row r="5404" spans="1:35" s="10" customFormat="1" ht="18.95" customHeight="1" x14ac:dyDescent="0.25">
      <c r="A5404" s="8"/>
      <c r="B5404" s="8"/>
      <c r="C5404" s="8"/>
      <c r="D5404" s="9"/>
      <c r="E5404" s="8"/>
      <c r="F5404" s="8"/>
      <c r="G5404" s="9"/>
      <c r="H5404" s="8"/>
      <c r="I5404" s="8"/>
      <c r="J5404" s="9"/>
      <c r="K5404" s="8"/>
      <c r="L5404" s="8"/>
      <c r="M5404" s="9"/>
      <c r="N5404" s="8"/>
      <c r="O5404" s="8"/>
      <c r="P5404" s="9"/>
      <c r="Q5404" s="8"/>
      <c r="R5404" s="8"/>
      <c r="S5404" s="9"/>
      <c r="T5404" s="8"/>
      <c r="U5404" s="8"/>
      <c r="V5404" s="9"/>
      <c r="W5404" s="8"/>
      <c r="X5404" s="8"/>
      <c r="Y5404" s="9"/>
      <c r="Z5404" s="8"/>
      <c r="AA5404" s="8"/>
      <c r="AB5404" s="9"/>
      <c r="AD5404" s="8"/>
      <c r="AE5404" s="9"/>
      <c r="AF5404" s="8"/>
      <c r="AG5404" s="8"/>
      <c r="AH5404" s="3"/>
      <c r="AI5404" s="8"/>
    </row>
    <row r="5405" spans="1:35" s="10" customFormat="1" ht="18.95" customHeight="1" x14ac:dyDescent="0.25">
      <c r="A5405" s="8"/>
      <c r="B5405" s="8"/>
      <c r="C5405" s="8"/>
      <c r="D5405" s="9"/>
      <c r="E5405" s="8"/>
      <c r="F5405" s="8"/>
      <c r="G5405" s="9"/>
      <c r="H5405" s="8"/>
      <c r="I5405" s="8"/>
      <c r="J5405" s="9"/>
      <c r="K5405" s="8"/>
      <c r="L5405" s="8"/>
      <c r="M5405" s="9"/>
      <c r="N5405" s="8"/>
      <c r="O5405" s="8"/>
      <c r="P5405" s="9"/>
      <c r="Q5405" s="8"/>
      <c r="R5405" s="8"/>
      <c r="S5405" s="9"/>
      <c r="T5405" s="8"/>
      <c r="U5405" s="8"/>
      <c r="V5405" s="9"/>
      <c r="W5405" s="8"/>
      <c r="X5405" s="8"/>
      <c r="Y5405" s="9"/>
      <c r="Z5405" s="8"/>
      <c r="AA5405" s="8"/>
      <c r="AB5405" s="9"/>
      <c r="AD5405" s="8"/>
      <c r="AE5405" s="9"/>
      <c r="AF5405" s="8"/>
      <c r="AG5405" s="8"/>
      <c r="AH5405" s="3"/>
      <c r="AI5405" s="8"/>
    </row>
    <row r="5406" spans="1:35" s="10" customFormat="1" ht="18.95" customHeight="1" x14ac:dyDescent="0.25">
      <c r="A5406" s="8"/>
      <c r="B5406" s="8"/>
      <c r="C5406" s="8"/>
      <c r="D5406" s="9"/>
      <c r="E5406" s="8"/>
      <c r="F5406" s="8"/>
      <c r="G5406" s="9"/>
      <c r="H5406" s="8"/>
      <c r="I5406" s="8"/>
      <c r="J5406" s="9"/>
      <c r="K5406" s="8"/>
      <c r="L5406" s="8"/>
      <c r="M5406" s="9"/>
      <c r="N5406" s="8"/>
      <c r="O5406" s="8"/>
      <c r="P5406" s="9"/>
      <c r="Q5406" s="8"/>
      <c r="R5406" s="8"/>
      <c r="S5406" s="9"/>
      <c r="T5406" s="8"/>
      <c r="U5406" s="8"/>
      <c r="V5406" s="9"/>
      <c r="W5406" s="8"/>
      <c r="X5406" s="8"/>
      <c r="Y5406" s="9"/>
      <c r="Z5406" s="8"/>
      <c r="AA5406" s="8"/>
      <c r="AB5406" s="9"/>
      <c r="AD5406" s="8"/>
      <c r="AE5406" s="9"/>
      <c r="AF5406" s="8"/>
      <c r="AG5406" s="8"/>
      <c r="AH5406" s="3"/>
      <c r="AI5406" s="8"/>
    </row>
    <row r="5407" spans="1:35" s="10" customFormat="1" ht="18.95" customHeight="1" x14ac:dyDescent="0.25">
      <c r="A5407" s="8"/>
      <c r="B5407" s="8"/>
      <c r="C5407" s="8"/>
      <c r="D5407" s="9"/>
      <c r="E5407" s="8"/>
      <c r="F5407" s="8"/>
      <c r="G5407" s="9"/>
      <c r="H5407" s="8"/>
      <c r="I5407" s="8"/>
      <c r="J5407" s="9"/>
      <c r="K5407" s="8"/>
      <c r="L5407" s="8"/>
      <c r="M5407" s="9"/>
      <c r="N5407" s="8"/>
      <c r="O5407" s="8"/>
      <c r="P5407" s="9"/>
      <c r="Q5407" s="8"/>
      <c r="R5407" s="8"/>
      <c r="S5407" s="9"/>
      <c r="T5407" s="8"/>
      <c r="U5407" s="8"/>
      <c r="V5407" s="9"/>
      <c r="W5407" s="8"/>
      <c r="X5407" s="8"/>
      <c r="Y5407" s="9"/>
      <c r="Z5407" s="8"/>
      <c r="AA5407" s="8"/>
      <c r="AB5407" s="9"/>
      <c r="AD5407" s="8"/>
      <c r="AE5407" s="9"/>
      <c r="AF5407" s="8"/>
      <c r="AG5407" s="8"/>
      <c r="AH5407" s="3"/>
      <c r="AI5407" s="8"/>
    </row>
    <row r="5408" spans="1:35" s="10" customFormat="1" ht="18.95" customHeight="1" x14ac:dyDescent="0.25">
      <c r="A5408" s="8"/>
      <c r="B5408" s="8"/>
      <c r="C5408" s="8"/>
      <c r="D5408" s="9"/>
      <c r="E5408" s="8"/>
      <c r="F5408" s="8"/>
      <c r="G5408" s="9"/>
      <c r="H5408" s="8"/>
      <c r="I5408" s="8"/>
      <c r="J5408" s="9"/>
      <c r="K5408" s="8"/>
      <c r="L5408" s="8"/>
      <c r="M5408" s="9"/>
      <c r="N5408" s="8"/>
      <c r="O5408" s="8"/>
      <c r="P5408" s="9"/>
      <c r="Q5408" s="8"/>
      <c r="R5408" s="8"/>
      <c r="S5408" s="9"/>
      <c r="T5408" s="8"/>
      <c r="U5408" s="8"/>
      <c r="V5408" s="9"/>
      <c r="W5408" s="8"/>
      <c r="X5408" s="8"/>
      <c r="Y5408" s="9"/>
      <c r="Z5408" s="8"/>
      <c r="AA5408" s="8"/>
      <c r="AB5408" s="9"/>
      <c r="AD5408" s="8"/>
      <c r="AE5408" s="9"/>
      <c r="AF5408" s="8"/>
      <c r="AG5408" s="8"/>
      <c r="AH5408" s="3"/>
      <c r="AI5408" s="8"/>
    </row>
    <row r="5409" spans="1:35" s="10" customFormat="1" ht="18.95" customHeight="1" x14ac:dyDescent="0.25">
      <c r="A5409" s="8"/>
      <c r="B5409" s="8"/>
      <c r="C5409" s="8"/>
      <c r="D5409" s="9"/>
      <c r="E5409" s="8"/>
      <c r="F5409" s="8"/>
      <c r="G5409" s="9"/>
      <c r="H5409" s="8"/>
      <c r="I5409" s="8"/>
      <c r="J5409" s="9"/>
      <c r="K5409" s="8"/>
      <c r="L5409" s="8"/>
      <c r="M5409" s="9"/>
      <c r="N5409" s="8"/>
      <c r="O5409" s="8"/>
      <c r="P5409" s="9"/>
      <c r="Q5409" s="8"/>
      <c r="R5409" s="8"/>
      <c r="S5409" s="9"/>
      <c r="T5409" s="8"/>
      <c r="U5409" s="8"/>
      <c r="V5409" s="9"/>
      <c r="W5409" s="8"/>
      <c r="X5409" s="8"/>
      <c r="Y5409" s="9"/>
      <c r="Z5409" s="8"/>
      <c r="AA5409" s="8"/>
      <c r="AB5409" s="9"/>
      <c r="AD5409" s="8"/>
      <c r="AE5409" s="9"/>
      <c r="AF5409" s="8"/>
      <c r="AG5409" s="8"/>
      <c r="AH5409" s="3"/>
      <c r="AI5409" s="8"/>
    </row>
    <row r="5410" spans="1:35" s="10" customFormat="1" ht="18.95" customHeight="1" x14ac:dyDescent="0.25">
      <c r="A5410" s="8"/>
      <c r="B5410" s="8"/>
      <c r="C5410" s="8"/>
      <c r="D5410" s="9"/>
      <c r="E5410" s="8"/>
      <c r="F5410" s="8"/>
      <c r="G5410" s="9"/>
      <c r="H5410" s="8"/>
      <c r="I5410" s="8"/>
      <c r="J5410" s="9"/>
      <c r="K5410" s="8"/>
      <c r="L5410" s="8"/>
      <c r="M5410" s="9"/>
      <c r="N5410" s="8"/>
      <c r="O5410" s="8"/>
      <c r="P5410" s="9"/>
      <c r="Q5410" s="8"/>
      <c r="R5410" s="8"/>
      <c r="S5410" s="9"/>
      <c r="T5410" s="8"/>
      <c r="U5410" s="8"/>
      <c r="V5410" s="9"/>
      <c r="W5410" s="8"/>
      <c r="X5410" s="8"/>
      <c r="Y5410" s="9"/>
      <c r="Z5410" s="8"/>
      <c r="AA5410" s="8"/>
      <c r="AB5410" s="9"/>
      <c r="AD5410" s="8"/>
      <c r="AE5410" s="9"/>
      <c r="AF5410" s="8"/>
      <c r="AG5410" s="8"/>
      <c r="AH5410" s="3"/>
      <c r="AI5410" s="8"/>
    </row>
    <row r="5411" spans="1:35" s="10" customFormat="1" ht="18.95" customHeight="1" x14ac:dyDescent="0.25">
      <c r="A5411" s="8"/>
      <c r="B5411" s="8"/>
      <c r="C5411" s="8"/>
      <c r="D5411" s="9"/>
      <c r="E5411" s="8"/>
      <c r="F5411" s="8"/>
      <c r="G5411" s="9"/>
      <c r="H5411" s="8"/>
      <c r="I5411" s="8"/>
      <c r="J5411" s="9"/>
      <c r="K5411" s="8"/>
      <c r="L5411" s="8"/>
      <c r="M5411" s="9"/>
      <c r="N5411" s="8"/>
      <c r="O5411" s="8"/>
      <c r="P5411" s="9"/>
      <c r="Q5411" s="8"/>
      <c r="R5411" s="8"/>
      <c r="S5411" s="9"/>
      <c r="T5411" s="8"/>
      <c r="U5411" s="8"/>
      <c r="V5411" s="9"/>
      <c r="W5411" s="8"/>
      <c r="X5411" s="8"/>
      <c r="Y5411" s="9"/>
      <c r="Z5411" s="8"/>
      <c r="AA5411" s="8"/>
      <c r="AB5411" s="9"/>
      <c r="AD5411" s="8"/>
      <c r="AE5411" s="9"/>
      <c r="AF5411" s="8"/>
      <c r="AG5411" s="8"/>
      <c r="AH5411" s="3"/>
      <c r="AI5411" s="8"/>
    </row>
    <row r="5412" spans="1:35" s="10" customFormat="1" ht="18.95" customHeight="1" x14ac:dyDescent="0.25">
      <c r="A5412" s="8"/>
      <c r="B5412" s="8"/>
      <c r="C5412" s="8"/>
      <c r="D5412" s="9"/>
      <c r="E5412" s="8"/>
      <c r="F5412" s="8"/>
      <c r="G5412" s="9"/>
      <c r="H5412" s="8"/>
      <c r="I5412" s="8"/>
      <c r="J5412" s="9"/>
      <c r="K5412" s="8"/>
      <c r="L5412" s="8"/>
      <c r="M5412" s="9"/>
      <c r="N5412" s="8"/>
      <c r="O5412" s="8"/>
      <c r="P5412" s="9"/>
      <c r="Q5412" s="8"/>
      <c r="R5412" s="8"/>
      <c r="S5412" s="9"/>
      <c r="T5412" s="8"/>
      <c r="U5412" s="8"/>
      <c r="V5412" s="9"/>
      <c r="W5412" s="8"/>
      <c r="X5412" s="8"/>
      <c r="Y5412" s="9"/>
      <c r="Z5412" s="8"/>
      <c r="AA5412" s="8"/>
      <c r="AB5412" s="9"/>
      <c r="AD5412" s="8"/>
      <c r="AE5412" s="9"/>
      <c r="AF5412" s="8"/>
      <c r="AG5412" s="8"/>
      <c r="AH5412" s="3"/>
      <c r="AI5412" s="8"/>
    </row>
    <row r="5413" spans="1:35" s="10" customFormat="1" ht="18.95" customHeight="1" x14ac:dyDescent="0.25">
      <c r="A5413" s="8"/>
      <c r="B5413" s="8"/>
      <c r="C5413" s="8"/>
      <c r="D5413" s="9"/>
      <c r="E5413" s="8"/>
      <c r="F5413" s="8"/>
      <c r="G5413" s="9"/>
      <c r="H5413" s="8"/>
      <c r="I5413" s="8"/>
      <c r="J5413" s="9"/>
      <c r="K5413" s="8"/>
      <c r="L5413" s="8"/>
      <c r="M5413" s="9"/>
      <c r="N5413" s="8"/>
      <c r="O5413" s="8"/>
      <c r="P5413" s="9"/>
      <c r="Q5413" s="8"/>
      <c r="R5413" s="8"/>
      <c r="S5413" s="9"/>
      <c r="T5413" s="8"/>
      <c r="U5413" s="8"/>
      <c r="V5413" s="9"/>
      <c r="W5413" s="8"/>
      <c r="X5413" s="8"/>
      <c r="Y5413" s="9"/>
      <c r="Z5413" s="8"/>
      <c r="AA5413" s="8"/>
      <c r="AB5413" s="9"/>
      <c r="AD5413" s="8"/>
      <c r="AE5413" s="9"/>
      <c r="AF5413" s="8"/>
      <c r="AG5413" s="8"/>
      <c r="AH5413" s="3"/>
      <c r="AI5413" s="8"/>
    </row>
    <row r="5414" spans="1:35" s="10" customFormat="1" ht="18.95" customHeight="1" x14ac:dyDescent="0.25">
      <c r="A5414" s="8"/>
      <c r="B5414" s="8"/>
      <c r="C5414" s="8"/>
      <c r="D5414" s="9"/>
      <c r="E5414" s="8"/>
      <c r="F5414" s="8"/>
      <c r="G5414" s="9"/>
      <c r="H5414" s="8"/>
      <c r="I5414" s="8"/>
      <c r="J5414" s="9"/>
      <c r="K5414" s="8"/>
      <c r="L5414" s="8"/>
      <c r="M5414" s="9"/>
      <c r="N5414" s="8"/>
      <c r="O5414" s="8"/>
      <c r="P5414" s="9"/>
      <c r="Q5414" s="8"/>
      <c r="R5414" s="8"/>
      <c r="S5414" s="9"/>
      <c r="T5414" s="8"/>
      <c r="U5414" s="8"/>
      <c r="V5414" s="9"/>
      <c r="W5414" s="8"/>
      <c r="X5414" s="8"/>
      <c r="Y5414" s="9"/>
      <c r="Z5414" s="8"/>
      <c r="AA5414" s="8"/>
      <c r="AB5414" s="9"/>
      <c r="AD5414" s="8"/>
      <c r="AE5414" s="9"/>
      <c r="AF5414" s="8"/>
      <c r="AG5414" s="8"/>
      <c r="AH5414" s="3"/>
      <c r="AI5414" s="8"/>
    </row>
    <row r="5415" spans="1:35" s="10" customFormat="1" ht="18.95" customHeight="1" x14ac:dyDescent="0.25">
      <c r="A5415" s="8"/>
      <c r="B5415" s="8"/>
      <c r="C5415" s="8"/>
      <c r="D5415" s="9"/>
      <c r="E5415" s="8"/>
      <c r="F5415" s="8"/>
      <c r="G5415" s="9"/>
      <c r="H5415" s="8"/>
      <c r="I5415" s="8"/>
      <c r="J5415" s="9"/>
      <c r="K5415" s="8"/>
      <c r="L5415" s="8"/>
      <c r="M5415" s="9"/>
      <c r="N5415" s="8"/>
      <c r="O5415" s="8"/>
      <c r="P5415" s="9"/>
      <c r="Q5415" s="8"/>
      <c r="R5415" s="8"/>
      <c r="S5415" s="9"/>
      <c r="T5415" s="8"/>
      <c r="U5415" s="8"/>
      <c r="V5415" s="9"/>
      <c r="W5415" s="8"/>
      <c r="X5415" s="8"/>
      <c r="Y5415" s="9"/>
      <c r="Z5415" s="8"/>
      <c r="AA5415" s="8"/>
      <c r="AB5415" s="9"/>
      <c r="AD5415" s="8"/>
      <c r="AE5415" s="9"/>
      <c r="AF5415" s="8"/>
      <c r="AG5415" s="8"/>
      <c r="AH5415" s="3"/>
      <c r="AI5415" s="8"/>
    </row>
    <row r="5416" spans="1:35" s="10" customFormat="1" ht="18.95" customHeight="1" x14ac:dyDescent="0.25">
      <c r="A5416" s="8"/>
      <c r="B5416" s="8"/>
      <c r="C5416" s="8"/>
      <c r="D5416" s="9"/>
      <c r="E5416" s="8"/>
      <c r="F5416" s="8"/>
      <c r="G5416" s="9"/>
      <c r="H5416" s="8"/>
      <c r="I5416" s="8"/>
      <c r="J5416" s="9"/>
      <c r="K5416" s="8"/>
      <c r="L5416" s="8"/>
      <c r="M5416" s="9"/>
      <c r="N5416" s="8"/>
      <c r="O5416" s="8"/>
      <c r="P5416" s="9"/>
      <c r="Q5416" s="8"/>
      <c r="R5416" s="8"/>
      <c r="S5416" s="9"/>
      <c r="T5416" s="8"/>
      <c r="U5416" s="8"/>
      <c r="V5416" s="9"/>
      <c r="W5416" s="8"/>
      <c r="X5416" s="8"/>
      <c r="Y5416" s="9"/>
      <c r="Z5416" s="8"/>
      <c r="AA5416" s="8"/>
      <c r="AB5416" s="9"/>
      <c r="AD5416" s="8"/>
      <c r="AE5416" s="9"/>
      <c r="AF5416" s="8"/>
      <c r="AG5416" s="8"/>
      <c r="AH5416" s="3"/>
      <c r="AI5416" s="8"/>
    </row>
    <row r="5417" spans="1:35" s="10" customFormat="1" ht="18.95" customHeight="1" x14ac:dyDescent="0.25">
      <c r="A5417" s="8"/>
      <c r="B5417" s="8"/>
      <c r="C5417" s="8"/>
      <c r="D5417" s="9"/>
      <c r="E5417" s="8"/>
      <c r="F5417" s="8"/>
      <c r="G5417" s="9"/>
      <c r="H5417" s="8"/>
      <c r="I5417" s="8"/>
      <c r="J5417" s="9"/>
      <c r="K5417" s="8"/>
      <c r="L5417" s="8"/>
      <c r="M5417" s="9"/>
      <c r="N5417" s="8"/>
      <c r="O5417" s="8"/>
      <c r="P5417" s="9"/>
      <c r="Q5417" s="8"/>
      <c r="R5417" s="8"/>
      <c r="S5417" s="9"/>
      <c r="T5417" s="8"/>
      <c r="U5417" s="8"/>
      <c r="V5417" s="9"/>
      <c r="W5417" s="8"/>
      <c r="X5417" s="8"/>
      <c r="Y5417" s="9"/>
      <c r="Z5417" s="8"/>
      <c r="AA5417" s="8"/>
      <c r="AB5417" s="9"/>
      <c r="AD5417" s="8"/>
      <c r="AE5417" s="9"/>
      <c r="AF5417" s="8"/>
      <c r="AG5417" s="8"/>
      <c r="AH5417" s="3"/>
      <c r="AI5417" s="8"/>
    </row>
    <row r="5418" spans="1:35" s="10" customFormat="1" ht="18.95" customHeight="1" x14ac:dyDescent="0.25">
      <c r="A5418" s="8"/>
      <c r="B5418" s="8"/>
      <c r="C5418" s="8"/>
      <c r="D5418" s="9"/>
      <c r="E5418" s="8"/>
      <c r="F5418" s="8"/>
      <c r="G5418" s="9"/>
      <c r="H5418" s="8"/>
      <c r="I5418" s="8"/>
      <c r="J5418" s="9"/>
      <c r="K5418" s="8"/>
      <c r="L5418" s="8"/>
      <c r="M5418" s="9"/>
      <c r="N5418" s="8"/>
      <c r="O5418" s="8"/>
      <c r="P5418" s="9"/>
      <c r="Q5418" s="8"/>
      <c r="R5418" s="8"/>
      <c r="S5418" s="9"/>
      <c r="T5418" s="8"/>
      <c r="U5418" s="8"/>
      <c r="V5418" s="9"/>
      <c r="W5418" s="8"/>
      <c r="X5418" s="8"/>
      <c r="Y5418" s="9"/>
      <c r="Z5418" s="8"/>
      <c r="AA5418" s="8"/>
      <c r="AB5418" s="9"/>
      <c r="AD5418" s="8"/>
      <c r="AE5418" s="9"/>
      <c r="AF5418" s="8"/>
      <c r="AG5418" s="8"/>
      <c r="AH5418" s="3"/>
      <c r="AI5418" s="8"/>
    </row>
    <row r="5419" spans="1:35" s="10" customFormat="1" ht="18.95" customHeight="1" x14ac:dyDescent="0.25">
      <c r="A5419" s="8"/>
      <c r="B5419" s="8"/>
      <c r="C5419" s="8"/>
      <c r="D5419" s="9"/>
      <c r="E5419" s="8"/>
      <c r="F5419" s="8"/>
      <c r="G5419" s="9"/>
      <c r="H5419" s="8"/>
      <c r="I5419" s="8"/>
      <c r="J5419" s="9"/>
      <c r="K5419" s="8"/>
      <c r="L5419" s="8"/>
      <c r="M5419" s="9"/>
      <c r="N5419" s="8"/>
      <c r="O5419" s="8"/>
      <c r="P5419" s="9"/>
      <c r="Q5419" s="8"/>
      <c r="R5419" s="8"/>
      <c r="S5419" s="9"/>
      <c r="T5419" s="8"/>
      <c r="U5419" s="8"/>
      <c r="V5419" s="9"/>
      <c r="W5419" s="8"/>
      <c r="X5419" s="8"/>
      <c r="Y5419" s="9"/>
      <c r="Z5419" s="8"/>
      <c r="AA5419" s="8"/>
      <c r="AB5419" s="9"/>
      <c r="AD5419" s="8"/>
      <c r="AE5419" s="9"/>
      <c r="AF5419" s="8"/>
      <c r="AG5419" s="8"/>
      <c r="AH5419" s="3"/>
      <c r="AI5419" s="8"/>
    </row>
    <row r="5420" spans="1:35" s="10" customFormat="1" ht="18.95" customHeight="1" x14ac:dyDescent="0.25">
      <c r="A5420" s="8"/>
      <c r="B5420" s="8"/>
      <c r="C5420" s="8"/>
      <c r="D5420" s="9"/>
      <c r="E5420" s="8"/>
      <c r="F5420" s="8"/>
      <c r="G5420" s="9"/>
      <c r="H5420" s="8"/>
      <c r="I5420" s="8"/>
      <c r="J5420" s="9"/>
      <c r="K5420" s="8"/>
      <c r="L5420" s="8"/>
      <c r="M5420" s="9"/>
      <c r="N5420" s="8"/>
      <c r="O5420" s="8"/>
      <c r="P5420" s="9"/>
      <c r="Q5420" s="8"/>
      <c r="R5420" s="8"/>
      <c r="S5420" s="9"/>
      <c r="T5420" s="8"/>
      <c r="U5420" s="8"/>
      <c r="V5420" s="9"/>
      <c r="W5420" s="8"/>
      <c r="X5420" s="8"/>
      <c r="Y5420" s="9"/>
      <c r="Z5420" s="8"/>
      <c r="AA5420" s="8"/>
      <c r="AB5420" s="9"/>
      <c r="AD5420" s="8"/>
      <c r="AE5420" s="9"/>
      <c r="AF5420" s="8"/>
      <c r="AG5420" s="8"/>
      <c r="AH5420" s="3"/>
      <c r="AI5420" s="8"/>
    </row>
    <row r="5421" spans="1:35" s="10" customFormat="1" ht="18.95" customHeight="1" x14ac:dyDescent="0.25">
      <c r="A5421" s="8"/>
      <c r="B5421" s="8"/>
      <c r="C5421" s="8"/>
      <c r="D5421" s="9"/>
      <c r="E5421" s="8"/>
      <c r="F5421" s="8"/>
      <c r="G5421" s="9"/>
      <c r="H5421" s="8"/>
      <c r="I5421" s="8"/>
      <c r="J5421" s="9"/>
      <c r="K5421" s="8"/>
      <c r="L5421" s="8"/>
      <c r="M5421" s="9"/>
      <c r="N5421" s="8"/>
      <c r="O5421" s="8"/>
      <c r="P5421" s="9"/>
      <c r="Q5421" s="8"/>
      <c r="R5421" s="8"/>
      <c r="S5421" s="9"/>
      <c r="T5421" s="8"/>
      <c r="U5421" s="8"/>
      <c r="V5421" s="9"/>
      <c r="W5421" s="8"/>
      <c r="X5421" s="8"/>
      <c r="Y5421" s="9"/>
      <c r="Z5421" s="8"/>
      <c r="AA5421" s="8"/>
      <c r="AB5421" s="9"/>
      <c r="AD5421" s="8"/>
      <c r="AE5421" s="9"/>
      <c r="AF5421" s="8"/>
      <c r="AG5421" s="8"/>
      <c r="AH5421" s="3"/>
      <c r="AI5421" s="8"/>
    </row>
    <row r="5422" spans="1:35" s="10" customFormat="1" ht="18.95" customHeight="1" x14ac:dyDescent="0.25">
      <c r="A5422" s="8"/>
      <c r="B5422" s="8"/>
      <c r="C5422" s="8"/>
      <c r="D5422" s="9"/>
      <c r="E5422" s="8"/>
      <c r="F5422" s="8"/>
      <c r="G5422" s="9"/>
      <c r="H5422" s="8"/>
      <c r="I5422" s="8"/>
      <c r="J5422" s="9"/>
      <c r="K5422" s="8"/>
      <c r="L5422" s="8"/>
      <c r="M5422" s="9"/>
      <c r="N5422" s="8"/>
      <c r="O5422" s="8"/>
      <c r="P5422" s="9"/>
      <c r="Q5422" s="8"/>
      <c r="R5422" s="8"/>
      <c r="S5422" s="9"/>
      <c r="T5422" s="8"/>
      <c r="U5422" s="8"/>
      <c r="V5422" s="9"/>
      <c r="W5422" s="8"/>
      <c r="X5422" s="8"/>
      <c r="Y5422" s="9"/>
      <c r="Z5422" s="8"/>
      <c r="AA5422" s="8"/>
      <c r="AB5422" s="9"/>
      <c r="AD5422" s="8"/>
      <c r="AE5422" s="9"/>
      <c r="AF5422" s="8"/>
      <c r="AG5422" s="8"/>
      <c r="AH5422" s="3"/>
      <c r="AI5422" s="8"/>
    </row>
    <row r="5423" spans="1:35" s="10" customFormat="1" ht="18.95" customHeight="1" x14ac:dyDescent="0.25">
      <c r="A5423" s="8"/>
      <c r="B5423" s="8"/>
      <c r="C5423" s="8"/>
      <c r="D5423" s="9"/>
      <c r="E5423" s="8"/>
      <c r="F5423" s="8"/>
      <c r="G5423" s="9"/>
      <c r="H5423" s="8"/>
      <c r="I5423" s="8"/>
      <c r="J5423" s="9"/>
      <c r="K5423" s="8"/>
      <c r="L5423" s="8"/>
      <c r="M5423" s="9"/>
      <c r="N5423" s="8"/>
      <c r="O5423" s="8"/>
      <c r="P5423" s="9"/>
      <c r="Q5423" s="8"/>
      <c r="R5423" s="8"/>
      <c r="S5423" s="9"/>
      <c r="T5423" s="8"/>
      <c r="U5423" s="8"/>
      <c r="V5423" s="9"/>
      <c r="W5423" s="8"/>
      <c r="X5423" s="8"/>
      <c r="Y5423" s="9"/>
      <c r="Z5423" s="8"/>
      <c r="AA5423" s="8"/>
      <c r="AB5423" s="9"/>
      <c r="AD5423" s="8"/>
      <c r="AE5423" s="9"/>
      <c r="AF5423" s="8"/>
      <c r="AG5423" s="8"/>
      <c r="AH5423" s="3"/>
      <c r="AI5423" s="8"/>
    </row>
    <row r="5424" spans="1:35" s="10" customFormat="1" ht="18.95" customHeight="1" x14ac:dyDescent="0.25">
      <c r="A5424" s="8"/>
      <c r="B5424" s="8"/>
      <c r="C5424" s="8"/>
      <c r="D5424" s="9"/>
      <c r="E5424" s="8"/>
      <c r="F5424" s="8"/>
      <c r="G5424" s="9"/>
      <c r="H5424" s="8"/>
      <c r="I5424" s="8"/>
      <c r="J5424" s="9"/>
      <c r="K5424" s="8"/>
      <c r="L5424" s="8"/>
      <c r="M5424" s="9"/>
      <c r="N5424" s="8"/>
      <c r="O5424" s="8"/>
      <c r="P5424" s="9"/>
      <c r="Q5424" s="8"/>
      <c r="R5424" s="8"/>
      <c r="S5424" s="9"/>
      <c r="T5424" s="8"/>
      <c r="U5424" s="8"/>
      <c r="V5424" s="9"/>
      <c r="W5424" s="8"/>
      <c r="X5424" s="8"/>
      <c r="Y5424" s="9"/>
      <c r="Z5424" s="8"/>
      <c r="AA5424" s="8"/>
      <c r="AB5424" s="9"/>
      <c r="AD5424" s="8"/>
      <c r="AE5424" s="9"/>
      <c r="AF5424" s="8"/>
      <c r="AG5424" s="8"/>
      <c r="AH5424" s="3"/>
      <c r="AI5424" s="8"/>
    </row>
    <row r="5425" spans="1:35" s="10" customFormat="1" ht="18.95" customHeight="1" x14ac:dyDescent="0.25">
      <c r="A5425" s="8"/>
      <c r="B5425" s="8"/>
      <c r="C5425" s="8"/>
      <c r="D5425" s="9"/>
      <c r="E5425" s="8"/>
      <c r="F5425" s="8"/>
      <c r="G5425" s="9"/>
      <c r="H5425" s="8"/>
      <c r="I5425" s="8"/>
      <c r="J5425" s="9"/>
      <c r="K5425" s="8"/>
      <c r="L5425" s="8"/>
      <c r="M5425" s="9"/>
      <c r="N5425" s="8"/>
      <c r="O5425" s="8"/>
      <c r="P5425" s="9"/>
      <c r="Q5425" s="8"/>
      <c r="R5425" s="8"/>
      <c r="S5425" s="9"/>
      <c r="T5425" s="8"/>
      <c r="U5425" s="8"/>
      <c r="V5425" s="9"/>
      <c r="W5425" s="8"/>
      <c r="X5425" s="8"/>
      <c r="Y5425" s="9"/>
      <c r="Z5425" s="8"/>
      <c r="AA5425" s="8"/>
      <c r="AB5425" s="9"/>
      <c r="AD5425" s="8"/>
      <c r="AE5425" s="9"/>
      <c r="AF5425" s="8"/>
      <c r="AG5425" s="8"/>
      <c r="AH5425" s="3"/>
      <c r="AI5425" s="8"/>
    </row>
    <row r="5426" spans="1:35" s="10" customFormat="1" ht="18.95" customHeight="1" x14ac:dyDescent="0.25">
      <c r="A5426" s="8"/>
      <c r="B5426" s="8"/>
      <c r="C5426" s="8"/>
      <c r="D5426" s="9"/>
      <c r="E5426" s="8"/>
      <c r="F5426" s="8"/>
      <c r="G5426" s="9"/>
      <c r="H5426" s="8"/>
      <c r="I5426" s="8"/>
      <c r="J5426" s="9"/>
      <c r="K5426" s="8"/>
      <c r="L5426" s="8"/>
      <c r="M5426" s="9"/>
      <c r="N5426" s="8"/>
      <c r="O5426" s="8"/>
      <c r="P5426" s="9"/>
      <c r="Q5426" s="8"/>
      <c r="R5426" s="8"/>
      <c r="S5426" s="9"/>
      <c r="T5426" s="8"/>
      <c r="U5426" s="8"/>
      <c r="V5426" s="9"/>
      <c r="W5426" s="8"/>
      <c r="X5426" s="8"/>
      <c r="Y5426" s="9"/>
      <c r="Z5426" s="8"/>
      <c r="AA5426" s="8"/>
      <c r="AB5426" s="9"/>
      <c r="AD5426" s="8"/>
      <c r="AE5426" s="9"/>
      <c r="AF5426" s="8"/>
      <c r="AG5426" s="8"/>
      <c r="AH5426" s="3"/>
      <c r="AI5426" s="8"/>
    </row>
    <row r="5427" spans="1:35" s="10" customFormat="1" ht="18.95" customHeight="1" x14ac:dyDescent="0.25">
      <c r="A5427" s="8"/>
      <c r="B5427" s="8"/>
      <c r="C5427" s="8"/>
      <c r="D5427" s="9"/>
      <c r="E5427" s="8"/>
      <c r="F5427" s="8"/>
      <c r="G5427" s="9"/>
      <c r="H5427" s="8"/>
      <c r="I5427" s="8"/>
      <c r="J5427" s="9"/>
      <c r="K5427" s="8"/>
      <c r="L5427" s="8"/>
      <c r="M5427" s="9"/>
      <c r="N5427" s="8"/>
      <c r="O5427" s="8"/>
      <c r="P5427" s="9"/>
      <c r="Q5427" s="8"/>
      <c r="R5427" s="8"/>
      <c r="S5427" s="9"/>
      <c r="T5427" s="8"/>
      <c r="U5427" s="8"/>
      <c r="V5427" s="9"/>
      <c r="W5427" s="8"/>
      <c r="X5427" s="8"/>
      <c r="Y5427" s="9"/>
      <c r="Z5427" s="8"/>
      <c r="AA5427" s="8"/>
      <c r="AB5427" s="9"/>
      <c r="AD5427" s="8"/>
      <c r="AE5427" s="9"/>
      <c r="AF5427" s="8"/>
      <c r="AG5427" s="8"/>
      <c r="AH5427" s="3"/>
      <c r="AI5427" s="8"/>
    </row>
    <row r="5428" spans="1:35" s="10" customFormat="1" ht="18.95" customHeight="1" x14ac:dyDescent="0.25">
      <c r="A5428" s="8"/>
      <c r="B5428" s="8"/>
      <c r="C5428" s="8"/>
      <c r="D5428" s="9"/>
      <c r="E5428" s="8"/>
      <c r="F5428" s="8"/>
      <c r="G5428" s="9"/>
      <c r="H5428" s="8"/>
      <c r="I5428" s="8"/>
      <c r="J5428" s="9"/>
      <c r="K5428" s="8"/>
      <c r="L5428" s="8"/>
      <c r="M5428" s="9"/>
      <c r="N5428" s="8"/>
      <c r="O5428" s="8"/>
      <c r="P5428" s="9"/>
      <c r="Q5428" s="8"/>
      <c r="R5428" s="8"/>
      <c r="S5428" s="9"/>
      <c r="T5428" s="8"/>
      <c r="U5428" s="8"/>
      <c r="V5428" s="9"/>
      <c r="W5428" s="8"/>
      <c r="X5428" s="8"/>
      <c r="Y5428" s="9"/>
      <c r="Z5428" s="8"/>
      <c r="AA5428" s="8"/>
      <c r="AB5428" s="9"/>
      <c r="AD5428" s="8"/>
      <c r="AE5428" s="9"/>
      <c r="AF5428" s="8"/>
      <c r="AG5428" s="8"/>
      <c r="AH5428" s="3"/>
      <c r="AI5428" s="8"/>
    </row>
    <row r="5429" spans="1:35" s="10" customFormat="1" ht="18.95" customHeight="1" x14ac:dyDescent="0.25">
      <c r="A5429" s="8"/>
      <c r="B5429" s="8"/>
      <c r="C5429" s="8"/>
      <c r="D5429" s="9"/>
      <c r="E5429" s="8"/>
      <c r="F5429" s="8"/>
      <c r="G5429" s="9"/>
      <c r="H5429" s="8"/>
      <c r="I5429" s="8"/>
      <c r="J5429" s="9"/>
      <c r="K5429" s="8"/>
      <c r="L5429" s="8"/>
      <c r="M5429" s="9"/>
      <c r="N5429" s="8"/>
      <c r="O5429" s="8"/>
      <c r="P5429" s="9"/>
      <c r="Q5429" s="8"/>
      <c r="R5429" s="8"/>
      <c r="S5429" s="9"/>
      <c r="T5429" s="8"/>
      <c r="U5429" s="8"/>
      <c r="V5429" s="9"/>
      <c r="W5429" s="8"/>
      <c r="X5429" s="8"/>
      <c r="Y5429" s="9"/>
      <c r="Z5429" s="8"/>
      <c r="AA5429" s="8"/>
      <c r="AB5429" s="9"/>
      <c r="AD5429" s="8"/>
      <c r="AE5429" s="9"/>
      <c r="AF5429" s="8"/>
      <c r="AG5429" s="8"/>
      <c r="AH5429" s="3"/>
      <c r="AI5429" s="8"/>
    </row>
    <row r="5430" spans="1:35" s="10" customFormat="1" ht="18.95" customHeight="1" x14ac:dyDescent="0.25">
      <c r="A5430" s="8"/>
      <c r="B5430" s="8"/>
      <c r="C5430" s="8"/>
      <c r="D5430" s="9"/>
      <c r="E5430" s="8"/>
      <c r="F5430" s="8"/>
      <c r="G5430" s="9"/>
      <c r="H5430" s="8"/>
      <c r="I5430" s="8"/>
      <c r="J5430" s="9"/>
      <c r="K5430" s="8"/>
      <c r="L5430" s="8"/>
      <c r="M5430" s="9"/>
      <c r="N5430" s="8"/>
      <c r="O5430" s="8"/>
      <c r="P5430" s="9"/>
      <c r="Q5430" s="8"/>
      <c r="R5430" s="8"/>
      <c r="S5430" s="9"/>
      <c r="T5430" s="8"/>
      <c r="U5430" s="8"/>
      <c r="V5430" s="9"/>
      <c r="W5430" s="8"/>
      <c r="X5430" s="8"/>
      <c r="Y5430" s="9"/>
      <c r="Z5430" s="8"/>
      <c r="AA5430" s="8"/>
      <c r="AB5430" s="9"/>
      <c r="AD5430" s="8"/>
      <c r="AE5430" s="9"/>
      <c r="AF5430" s="8"/>
      <c r="AG5430" s="8"/>
      <c r="AH5430" s="3"/>
      <c r="AI5430" s="8"/>
    </row>
    <row r="5431" spans="1:35" s="10" customFormat="1" ht="18.95" customHeight="1" x14ac:dyDescent="0.25">
      <c r="A5431" s="8"/>
      <c r="B5431" s="8"/>
      <c r="C5431" s="8"/>
      <c r="D5431" s="9"/>
      <c r="E5431" s="8"/>
      <c r="F5431" s="8"/>
      <c r="G5431" s="9"/>
      <c r="H5431" s="8"/>
      <c r="I5431" s="8"/>
      <c r="J5431" s="9"/>
      <c r="K5431" s="8"/>
      <c r="L5431" s="8"/>
      <c r="M5431" s="9"/>
      <c r="N5431" s="8"/>
      <c r="O5431" s="8"/>
      <c r="P5431" s="9"/>
      <c r="Q5431" s="8"/>
      <c r="R5431" s="8"/>
      <c r="S5431" s="9"/>
      <c r="T5431" s="8"/>
      <c r="U5431" s="8"/>
      <c r="V5431" s="9"/>
      <c r="W5431" s="8"/>
      <c r="X5431" s="8"/>
      <c r="Y5431" s="9"/>
      <c r="Z5431" s="8"/>
      <c r="AA5431" s="8"/>
      <c r="AB5431" s="9"/>
      <c r="AD5431" s="8"/>
      <c r="AE5431" s="9"/>
      <c r="AF5431" s="8"/>
      <c r="AG5431" s="8"/>
      <c r="AH5431" s="3"/>
      <c r="AI5431" s="8"/>
    </row>
    <row r="5432" spans="1:35" s="10" customFormat="1" ht="18.95" customHeight="1" x14ac:dyDescent="0.25">
      <c r="A5432" s="8"/>
      <c r="B5432" s="8"/>
      <c r="C5432" s="8"/>
      <c r="D5432" s="9"/>
      <c r="E5432" s="8"/>
      <c r="F5432" s="8"/>
      <c r="G5432" s="9"/>
      <c r="H5432" s="8"/>
      <c r="I5432" s="8"/>
      <c r="J5432" s="9"/>
      <c r="K5432" s="8"/>
      <c r="L5432" s="8"/>
      <c r="M5432" s="9"/>
      <c r="N5432" s="8"/>
      <c r="O5432" s="8"/>
      <c r="P5432" s="9"/>
      <c r="Q5432" s="8"/>
      <c r="R5432" s="8"/>
      <c r="S5432" s="9"/>
      <c r="T5432" s="8"/>
      <c r="U5432" s="8"/>
      <c r="V5432" s="9"/>
      <c r="W5432" s="8"/>
      <c r="X5432" s="8"/>
      <c r="Y5432" s="9"/>
      <c r="Z5432" s="8"/>
      <c r="AA5432" s="8"/>
      <c r="AB5432" s="9"/>
      <c r="AD5432" s="8"/>
      <c r="AE5432" s="9"/>
      <c r="AF5432" s="8"/>
      <c r="AG5432" s="8"/>
      <c r="AH5432" s="3"/>
      <c r="AI5432" s="8"/>
    </row>
    <row r="5433" spans="1:35" s="10" customFormat="1" ht="18.95" customHeight="1" x14ac:dyDescent="0.25">
      <c r="A5433" s="8"/>
      <c r="B5433" s="8"/>
      <c r="C5433" s="8"/>
      <c r="D5433" s="9"/>
      <c r="E5433" s="8"/>
      <c r="F5433" s="8"/>
      <c r="G5433" s="9"/>
      <c r="H5433" s="8"/>
      <c r="I5433" s="8"/>
      <c r="J5433" s="9"/>
      <c r="K5433" s="8"/>
      <c r="L5433" s="8"/>
      <c r="M5433" s="9"/>
      <c r="N5433" s="8"/>
      <c r="O5433" s="8"/>
      <c r="P5433" s="9"/>
      <c r="Q5433" s="8"/>
      <c r="R5433" s="8"/>
      <c r="S5433" s="9"/>
      <c r="T5433" s="8"/>
      <c r="U5433" s="8"/>
      <c r="V5433" s="9"/>
      <c r="W5433" s="8"/>
      <c r="X5433" s="8"/>
      <c r="Y5433" s="9"/>
      <c r="Z5433" s="8"/>
      <c r="AA5433" s="8"/>
      <c r="AB5433" s="9"/>
      <c r="AD5433" s="8"/>
      <c r="AE5433" s="9"/>
      <c r="AF5433" s="8"/>
      <c r="AG5433" s="8"/>
      <c r="AH5433" s="3"/>
      <c r="AI5433" s="8"/>
    </row>
    <row r="5434" spans="1:35" s="10" customFormat="1" ht="18.95" customHeight="1" x14ac:dyDescent="0.25">
      <c r="A5434" s="8"/>
      <c r="B5434" s="8"/>
      <c r="C5434" s="8"/>
      <c r="D5434" s="9"/>
      <c r="E5434" s="8"/>
      <c r="F5434" s="8"/>
      <c r="G5434" s="9"/>
      <c r="H5434" s="8"/>
      <c r="I5434" s="8"/>
      <c r="J5434" s="9"/>
      <c r="K5434" s="8"/>
      <c r="L5434" s="8"/>
      <c r="M5434" s="9"/>
      <c r="N5434" s="8"/>
      <c r="O5434" s="8"/>
      <c r="P5434" s="9"/>
      <c r="Q5434" s="8"/>
      <c r="R5434" s="8"/>
      <c r="S5434" s="9"/>
      <c r="T5434" s="8"/>
      <c r="U5434" s="8"/>
      <c r="V5434" s="9"/>
      <c r="W5434" s="8"/>
      <c r="X5434" s="8"/>
      <c r="Y5434" s="9"/>
      <c r="Z5434" s="8"/>
      <c r="AA5434" s="8"/>
      <c r="AB5434" s="9"/>
      <c r="AD5434" s="8"/>
      <c r="AE5434" s="9"/>
      <c r="AF5434" s="8"/>
      <c r="AG5434" s="8"/>
      <c r="AH5434" s="3"/>
      <c r="AI5434" s="8"/>
    </row>
    <row r="5435" spans="1:35" s="10" customFormat="1" ht="18.95" customHeight="1" x14ac:dyDescent="0.25">
      <c r="A5435" s="8"/>
      <c r="B5435" s="8"/>
      <c r="C5435" s="8"/>
      <c r="D5435" s="9"/>
      <c r="E5435" s="8"/>
      <c r="F5435" s="8"/>
      <c r="G5435" s="9"/>
      <c r="H5435" s="8"/>
      <c r="I5435" s="8"/>
      <c r="J5435" s="9"/>
      <c r="K5435" s="8"/>
      <c r="L5435" s="8"/>
      <c r="M5435" s="9"/>
      <c r="N5435" s="8"/>
      <c r="O5435" s="8"/>
      <c r="P5435" s="9"/>
      <c r="Q5435" s="8"/>
      <c r="R5435" s="8"/>
      <c r="S5435" s="9"/>
      <c r="T5435" s="8"/>
      <c r="U5435" s="8"/>
      <c r="V5435" s="9"/>
      <c r="W5435" s="8"/>
      <c r="X5435" s="8"/>
      <c r="Y5435" s="9"/>
      <c r="Z5435" s="8"/>
      <c r="AA5435" s="8"/>
      <c r="AB5435" s="9"/>
      <c r="AD5435" s="8"/>
      <c r="AE5435" s="9"/>
      <c r="AF5435" s="8"/>
      <c r="AG5435" s="8"/>
      <c r="AH5435" s="3"/>
      <c r="AI5435" s="8"/>
    </row>
    <row r="5436" spans="1:35" s="10" customFormat="1" ht="18.95" customHeight="1" x14ac:dyDescent="0.25">
      <c r="A5436" s="8"/>
      <c r="B5436" s="8"/>
      <c r="C5436" s="8"/>
      <c r="D5436" s="9"/>
      <c r="E5436" s="8"/>
      <c r="F5436" s="8"/>
      <c r="G5436" s="9"/>
      <c r="H5436" s="8"/>
      <c r="I5436" s="8"/>
      <c r="J5436" s="9"/>
      <c r="K5436" s="8"/>
      <c r="L5436" s="8"/>
      <c r="M5436" s="9"/>
      <c r="N5436" s="8"/>
      <c r="O5436" s="8"/>
      <c r="P5436" s="9"/>
      <c r="Q5436" s="8"/>
      <c r="R5436" s="8"/>
      <c r="S5436" s="9"/>
      <c r="T5436" s="8"/>
      <c r="U5436" s="8"/>
      <c r="V5436" s="9"/>
      <c r="W5436" s="8"/>
      <c r="X5436" s="8"/>
      <c r="Y5436" s="9"/>
      <c r="Z5436" s="8"/>
      <c r="AA5436" s="8"/>
      <c r="AB5436" s="9"/>
      <c r="AD5436" s="8"/>
      <c r="AE5436" s="9"/>
      <c r="AF5436" s="8"/>
      <c r="AG5436" s="8"/>
      <c r="AH5436" s="3"/>
      <c r="AI5436" s="8"/>
    </row>
    <row r="5437" spans="1:35" s="10" customFormat="1" ht="18.95" customHeight="1" x14ac:dyDescent="0.25">
      <c r="A5437" s="8"/>
      <c r="B5437" s="8"/>
      <c r="C5437" s="8"/>
      <c r="D5437" s="9"/>
      <c r="E5437" s="8"/>
      <c r="F5437" s="8"/>
      <c r="G5437" s="9"/>
      <c r="H5437" s="8"/>
      <c r="I5437" s="8"/>
      <c r="J5437" s="9"/>
      <c r="K5437" s="8"/>
      <c r="L5437" s="8"/>
      <c r="M5437" s="9"/>
      <c r="N5437" s="8"/>
      <c r="O5437" s="8"/>
      <c r="P5437" s="9"/>
      <c r="Q5437" s="8"/>
      <c r="R5437" s="8"/>
      <c r="S5437" s="9"/>
      <c r="T5437" s="8"/>
      <c r="U5437" s="8"/>
      <c r="V5437" s="9"/>
      <c r="W5437" s="8"/>
      <c r="X5437" s="8"/>
      <c r="Y5437" s="9"/>
      <c r="Z5437" s="8"/>
      <c r="AA5437" s="8"/>
      <c r="AB5437" s="9"/>
      <c r="AD5437" s="8"/>
      <c r="AE5437" s="9"/>
      <c r="AF5437" s="8"/>
      <c r="AG5437" s="8"/>
      <c r="AH5437" s="3"/>
      <c r="AI5437" s="8"/>
    </row>
    <row r="5438" spans="1:35" s="10" customFormat="1" ht="18.95" customHeight="1" x14ac:dyDescent="0.25">
      <c r="A5438" s="8"/>
      <c r="B5438" s="8"/>
      <c r="C5438" s="8"/>
      <c r="D5438" s="9"/>
      <c r="E5438" s="8"/>
      <c r="F5438" s="8"/>
      <c r="G5438" s="9"/>
      <c r="H5438" s="8"/>
      <c r="I5438" s="8"/>
      <c r="J5438" s="9"/>
      <c r="K5438" s="8"/>
      <c r="L5438" s="8"/>
      <c r="M5438" s="9"/>
      <c r="N5438" s="8"/>
      <c r="O5438" s="8"/>
      <c r="P5438" s="9"/>
      <c r="Q5438" s="8"/>
      <c r="R5438" s="8"/>
      <c r="S5438" s="9"/>
      <c r="T5438" s="8"/>
      <c r="U5438" s="8"/>
      <c r="V5438" s="9"/>
      <c r="W5438" s="8"/>
      <c r="X5438" s="8"/>
      <c r="Y5438" s="9"/>
      <c r="Z5438" s="8"/>
      <c r="AA5438" s="8"/>
      <c r="AB5438" s="9"/>
      <c r="AD5438" s="8"/>
      <c r="AE5438" s="9"/>
      <c r="AF5438" s="8"/>
      <c r="AG5438" s="8"/>
      <c r="AH5438" s="3"/>
      <c r="AI5438" s="8"/>
    </row>
    <row r="5439" spans="1:35" s="10" customFormat="1" ht="18.95" customHeight="1" x14ac:dyDescent="0.25">
      <c r="A5439" s="8"/>
      <c r="B5439" s="8"/>
      <c r="C5439" s="8"/>
      <c r="D5439" s="9"/>
      <c r="E5439" s="8"/>
      <c r="F5439" s="8"/>
      <c r="G5439" s="9"/>
      <c r="H5439" s="8"/>
      <c r="I5439" s="8"/>
      <c r="J5439" s="9"/>
      <c r="K5439" s="8"/>
      <c r="L5439" s="8"/>
      <c r="M5439" s="9"/>
      <c r="N5439" s="8"/>
      <c r="O5439" s="8"/>
      <c r="P5439" s="9"/>
      <c r="Q5439" s="8"/>
      <c r="R5439" s="8"/>
      <c r="S5439" s="9"/>
      <c r="T5439" s="8"/>
      <c r="U5439" s="8"/>
      <c r="V5439" s="9"/>
      <c r="W5439" s="8"/>
      <c r="X5439" s="8"/>
      <c r="Y5439" s="9"/>
      <c r="Z5439" s="8"/>
      <c r="AA5439" s="8"/>
      <c r="AB5439" s="9"/>
      <c r="AD5439" s="8"/>
      <c r="AE5439" s="9"/>
      <c r="AF5439" s="8"/>
      <c r="AG5439" s="8"/>
      <c r="AH5439" s="3"/>
      <c r="AI5439" s="8"/>
    </row>
    <row r="5440" spans="1:35" s="10" customFormat="1" ht="18.95" customHeight="1" x14ac:dyDescent="0.25">
      <c r="A5440" s="8"/>
      <c r="B5440" s="8"/>
      <c r="C5440" s="8"/>
      <c r="D5440" s="9"/>
      <c r="E5440" s="8"/>
      <c r="F5440" s="8"/>
      <c r="G5440" s="9"/>
      <c r="H5440" s="8"/>
      <c r="I5440" s="8"/>
      <c r="J5440" s="9"/>
      <c r="K5440" s="8"/>
      <c r="L5440" s="8"/>
      <c r="M5440" s="9"/>
      <c r="N5440" s="8"/>
      <c r="O5440" s="8"/>
      <c r="P5440" s="9"/>
      <c r="Q5440" s="8"/>
      <c r="R5440" s="8"/>
      <c r="S5440" s="9"/>
      <c r="T5440" s="8"/>
      <c r="U5440" s="8"/>
      <c r="V5440" s="9"/>
      <c r="W5440" s="8"/>
      <c r="X5440" s="8"/>
      <c r="Y5440" s="9"/>
      <c r="Z5440" s="8"/>
      <c r="AA5440" s="8"/>
      <c r="AB5440" s="9"/>
      <c r="AD5440" s="8"/>
      <c r="AE5440" s="9"/>
      <c r="AF5440" s="8"/>
      <c r="AG5440" s="8"/>
      <c r="AH5440" s="3"/>
      <c r="AI5440" s="8"/>
    </row>
    <row r="5441" spans="1:35" s="10" customFormat="1" ht="18.95" customHeight="1" x14ac:dyDescent="0.25">
      <c r="A5441" s="8"/>
      <c r="B5441" s="8"/>
      <c r="C5441" s="8"/>
      <c r="D5441" s="9"/>
      <c r="E5441" s="8"/>
      <c r="F5441" s="8"/>
      <c r="G5441" s="9"/>
      <c r="H5441" s="8"/>
      <c r="I5441" s="8"/>
      <c r="J5441" s="9"/>
      <c r="K5441" s="8"/>
      <c r="L5441" s="8"/>
      <c r="M5441" s="9"/>
      <c r="N5441" s="8"/>
      <c r="O5441" s="8"/>
      <c r="P5441" s="9"/>
      <c r="Q5441" s="8"/>
      <c r="R5441" s="8"/>
      <c r="S5441" s="9"/>
      <c r="T5441" s="8"/>
      <c r="U5441" s="8"/>
      <c r="V5441" s="9"/>
      <c r="W5441" s="8"/>
      <c r="X5441" s="8"/>
      <c r="Y5441" s="9"/>
      <c r="Z5441" s="8"/>
      <c r="AA5441" s="8"/>
      <c r="AB5441" s="9"/>
      <c r="AD5441" s="8"/>
      <c r="AE5441" s="9"/>
      <c r="AF5441" s="8"/>
      <c r="AG5441" s="8"/>
      <c r="AH5441" s="3"/>
      <c r="AI5441" s="8"/>
    </row>
    <row r="5442" spans="1:35" s="10" customFormat="1" ht="18.95" customHeight="1" x14ac:dyDescent="0.25">
      <c r="A5442" s="8"/>
      <c r="B5442" s="8"/>
      <c r="C5442" s="8"/>
      <c r="D5442" s="9"/>
      <c r="E5442" s="8"/>
      <c r="F5442" s="8"/>
      <c r="G5442" s="9"/>
      <c r="H5442" s="8"/>
      <c r="I5442" s="8"/>
      <c r="J5442" s="9"/>
      <c r="K5442" s="8"/>
      <c r="L5442" s="8"/>
      <c r="M5442" s="9"/>
      <c r="N5442" s="8"/>
      <c r="O5442" s="8"/>
      <c r="P5442" s="9"/>
      <c r="Q5442" s="8"/>
      <c r="R5442" s="8"/>
      <c r="S5442" s="9"/>
      <c r="T5442" s="8"/>
      <c r="U5442" s="8"/>
      <c r="V5442" s="9"/>
      <c r="W5442" s="8"/>
      <c r="X5442" s="8"/>
      <c r="Y5442" s="9"/>
      <c r="Z5442" s="8"/>
      <c r="AA5442" s="8"/>
      <c r="AB5442" s="9"/>
      <c r="AD5442" s="8"/>
      <c r="AE5442" s="9"/>
      <c r="AF5442" s="8"/>
      <c r="AG5442" s="8"/>
      <c r="AH5442" s="3"/>
      <c r="AI5442" s="8"/>
    </row>
    <row r="5443" spans="1:35" s="10" customFormat="1" ht="18.95" customHeight="1" x14ac:dyDescent="0.25">
      <c r="A5443" s="8"/>
      <c r="B5443" s="8"/>
      <c r="C5443" s="8"/>
      <c r="D5443" s="9"/>
      <c r="E5443" s="8"/>
      <c r="F5443" s="8"/>
      <c r="G5443" s="9"/>
      <c r="H5443" s="8"/>
      <c r="I5443" s="8"/>
      <c r="J5443" s="9"/>
      <c r="K5443" s="8"/>
      <c r="L5443" s="8"/>
      <c r="M5443" s="9"/>
      <c r="N5443" s="8"/>
      <c r="O5443" s="8"/>
      <c r="P5443" s="9"/>
      <c r="Q5443" s="8"/>
      <c r="R5443" s="8"/>
      <c r="S5443" s="9"/>
      <c r="T5443" s="8"/>
      <c r="U5443" s="8"/>
      <c r="V5443" s="9"/>
      <c r="W5443" s="8"/>
      <c r="X5443" s="8"/>
      <c r="Y5443" s="9"/>
      <c r="Z5443" s="8"/>
      <c r="AA5443" s="8"/>
      <c r="AB5443" s="9"/>
      <c r="AD5443" s="8"/>
      <c r="AE5443" s="9"/>
      <c r="AF5443" s="8"/>
      <c r="AG5443" s="8"/>
      <c r="AH5443" s="3"/>
      <c r="AI5443" s="8"/>
    </row>
    <row r="5444" spans="1:35" s="10" customFormat="1" ht="18.95" customHeight="1" x14ac:dyDescent="0.25">
      <c r="A5444" s="8"/>
      <c r="B5444" s="8"/>
      <c r="C5444" s="8"/>
      <c r="D5444" s="9"/>
      <c r="E5444" s="8"/>
      <c r="F5444" s="8"/>
      <c r="G5444" s="9"/>
      <c r="H5444" s="8"/>
      <c r="I5444" s="8"/>
      <c r="J5444" s="9"/>
      <c r="K5444" s="8"/>
      <c r="L5444" s="8"/>
      <c r="M5444" s="9"/>
      <c r="N5444" s="8"/>
      <c r="O5444" s="8"/>
      <c r="P5444" s="9"/>
      <c r="Q5444" s="8"/>
      <c r="R5444" s="8"/>
      <c r="S5444" s="9"/>
      <c r="T5444" s="8"/>
      <c r="U5444" s="8"/>
      <c r="V5444" s="9"/>
      <c r="W5444" s="8"/>
      <c r="X5444" s="8"/>
      <c r="Y5444" s="9"/>
      <c r="Z5444" s="8"/>
      <c r="AA5444" s="8"/>
      <c r="AB5444" s="9"/>
      <c r="AD5444" s="8"/>
      <c r="AE5444" s="9"/>
      <c r="AF5444" s="8"/>
      <c r="AG5444" s="8"/>
      <c r="AH5444" s="3"/>
      <c r="AI5444" s="8"/>
    </row>
    <row r="5445" spans="1:35" s="10" customFormat="1" ht="18.95" customHeight="1" x14ac:dyDescent="0.25">
      <c r="A5445" s="8"/>
      <c r="B5445" s="8"/>
      <c r="C5445" s="8"/>
      <c r="D5445" s="9"/>
      <c r="E5445" s="8"/>
      <c r="F5445" s="8"/>
      <c r="G5445" s="9"/>
      <c r="H5445" s="8"/>
      <c r="I5445" s="8"/>
      <c r="J5445" s="9"/>
      <c r="K5445" s="8"/>
      <c r="L5445" s="8"/>
      <c r="M5445" s="9"/>
      <c r="N5445" s="8"/>
      <c r="O5445" s="8"/>
      <c r="P5445" s="9"/>
      <c r="Q5445" s="8"/>
      <c r="R5445" s="8"/>
      <c r="S5445" s="9"/>
      <c r="T5445" s="8"/>
      <c r="U5445" s="8"/>
      <c r="V5445" s="9"/>
      <c r="W5445" s="8"/>
      <c r="X5445" s="8"/>
      <c r="Y5445" s="9"/>
      <c r="Z5445" s="8"/>
      <c r="AA5445" s="8"/>
      <c r="AB5445" s="9"/>
      <c r="AD5445" s="8"/>
      <c r="AE5445" s="9"/>
      <c r="AF5445" s="8"/>
      <c r="AG5445" s="8"/>
      <c r="AH5445" s="3"/>
      <c r="AI5445" s="8"/>
    </row>
    <row r="5446" spans="1:35" s="10" customFormat="1" ht="18.95" customHeight="1" x14ac:dyDescent="0.25">
      <c r="A5446" s="8"/>
      <c r="B5446" s="8"/>
      <c r="C5446" s="8"/>
      <c r="D5446" s="9"/>
      <c r="E5446" s="8"/>
      <c r="F5446" s="8"/>
      <c r="G5446" s="9"/>
      <c r="H5446" s="8"/>
      <c r="I5446" s="8"/>
      <c r="J5446" s="9"/>
      <c r="K5446" s="8"/>
      <c r="L5446" s="8"/>
      <c r="M5446" s="9"/>
      <c r="N5446" s="8"/>
      <c r="O5446" s="8"/>
      <c r="P5446" s="9"/>
      <c r="Q5446" s="8"/>
      <c r="R5446" s="8"/>
      <c r="S5446" s="9"/>
      <c r="T5446" s="8"/>
      <c r="U5446" s="8"/>
      <c r="V5446" s="9"/>
      <c r="W5446" s="8"/>
      <c r="X5446" s="8"/>
      <c r="Y5446" s="9"/>
      <c r="Z5446" s="8"/>
      <c r="AA5446" s="8"/>
      <c r="AB5446" s="9"/>
      <c r="AD5446" s="8"/>
      <c r="AE5446" s="9"/>
      <c r="AF5446" s="8"/>
      <c r="AG5446" s="8"/>
      <c r="AH5446" s="3"/>
      <c r="AI5446" s="8"/>
    </row>
    <row r="5447" spans="1:35" s="10" customFormat="1" ht="18.95" customHeight="1" x14ac:dyDescent="0.25">
      <c r="A5447" s="8"/>
      <c r="B5447" s="8"/>
      <c r="C5447" s="8"/>
      <c r="D5447" s="9"/>
      <c r="E5447" s="8"/>
      <c r="F5447" s="8"/>
      <c r="G5447" s="9"/>
      <c r="H5447" s="8"/>
      <c r="I5447" s="8"/>
      <c r="J5447" s="9"/>
      <c r="K5447" s="8"/>
      <c r="L5447" s="8"/>
      <c r="M5447" s="9"/>
      <c r="N5447" s="8"/>
      <c r="O5447" s="8"/>
      <c r="P5447" s="9"/>
      <c r="Q5447" s="8"/>
      <c r="R5447" s="8"/>
      <c r="S5447" s="9"/>
      <c r="T5447" s="8"/>
      <c r="U5447" s="8"/>
      <c r="V5447" s="9"/>
      <c r="W5447" s="8"/>
      <c r="X5447" s="8"/>
      <c r="Y5447" s="9"/>
      <c r="Z5447" s="8"/>
      <c r="AA5447" s="8"/>
      <c r="AB5447" s="9"/>
      <c r="AD5447" s="8"/>
      <c r="AE5447" s="9"/>
      <c r="AF5447" s="8"/>
      <c r="AG5447" s="8"/>
      <c r="AH5447" s="3"/>
      <c r="AI5447" s="8"/>
    </row>
    <row r="5448" spans="1:35" s="10" customFormat="1" ht="18.95" customHeight="1" x14ac:dyDescent="0.25">
      <c r="A5448" s="8"/>
      <c r="B5448" s="8"/>
      <c r="C5448" s="8"/>
      <c r="D5448" s="9"/>
      <c r="E5448" s="8"/>
      <c r="F5448" s="8"/>
      <c r="G5448" s="9"/>
      <c r="H5448" s="8"/>
      <c r="I5448" s="8"/>
      <c r="J5448" s="9"/>
      <c r="K5448" s="8"/>
      <c r="L5448" s="8"/>
      <c r="M5448" s="9"/>
      <c r="N5448" s="8"/>
      <c r="O5448" s="8"/>
      <c r="P5448" s="9"/>
      <c r="Q5448" s="8"/>
      <c r="R5448" s="8"/>
      <c r="S5448" s="9"/>
      <c r="T5448" s="8"/>
      <c r="U5448" s="8"/>
      <c r="V5448" s="9"/>
      <c r="W5448" s="8"/>
      <c r="X5448" s="8"/>
      <c r="Y5448" s="9"/>
      <c r="Z5448" s="8"/>
      <c r="AA5448" s="8"/>
      <c r="AB5448" s="9"/>
      <c r="AD5448" s="8"/>
      <c r="AE5448" s="9"/>
      <c r="AF5448" s="8"/>
      <c r="AG5448" s="8"/>
      <c r="AH5448" s="3"/>
      <c r="AI5448" s="8"/>
    </row>
    <row r="5449" spans="1:35" s="10" customFormat="1" ht="18.95" customHeight="1" x14ac:dyDescent="0.25">
      <c r="A5449" s="8"/>
      <c r="B5449" s="8"/>
      <c r="C5449" s="8"/>
      <c r="D5449" s="9"/>
      <c r="E5449" s="8"/>
      <c r="F5449" s="8"/>
      <c r="G5449" s="9"/>
      <c r="H5449" s="8"/>
      <c r="I5449" s="8"/>
      <c r="J5449" s="9"/>
      <c r="K5449" s="8"/>
      <c r="L5449" s="8"/>
      <c r="M5449" s="9"/>
      <c r="N5449" s="8"/>
      <c r="O5449" s="8"/>
      <c r="P5449" s="9"/>
      <c r="Q5449" s="8"/>
      <c r="R5449" s="8"/>
      <c r="S5449" s="9"/>
      <c r="T5449" s="8"/>
      <c r="U5449" s="8"/>
      <c r="V5449" s="9"/>
      <c r="W5449" s="8"/>
      <c r="X5449" s="8"/>
      <c r="Y5449" s="9"/>
      <c r="Z5449" s="8"/>
      <c r="AA5449" s="8"/>
      <c r="AB5449" s="9"/>
      <c r="AD5449" s="8"/>
      <c r="AE5449" s="9"/>
      <c r="AF5449" s="8"/>
      <c r="AG5449" s="8"/>
      <c r="AH5449" s="3"/>
      <c r="AI5449" s="8"/>
    </row>
    <row r="5450" spans="1:35" s="10" customFormat="1" ht="18.95" customHeight="1" x14ac:dyDescent="0.25">
      <c r="A5450" s="8"/>
      <c r="B5450" s="8"/>
      <c r="C5450" s="8"/>
      <c r="D5450" s="9"/>
      <c r="E5450" s="8"/>
      <c r="F5450" s="8"/>
      <c r="G5450" s="9"/>
      <c r="H5450" s="8"/>
      <c r="I5450" s="8"/>
      <c r="J5450" s="9"/>
      <c r="K5450" s="8"/>
      <c r="L5450" s="8"/>
      <c r="M5450" s="9"/>
      <c r="N5450" s="8"/>
      <c r="O5450" s="8"/>
      <c r="P5450" s="9"/>
      <c r="Q5450" s="8"/>
      <c r="R5450" s="8"/>
      <c r="S5450" s="9"/>
      <c r="T5450" s="8"/>
      <c r="U5450" s="8"/>
      <c r="V5450" s="9"/>
      <c r="W5450" s="8"/>
      <c r="X5450" s="8"/>
      <c r="Y5450" s="9"/>
      <c r="Z5450" s="8"/>
      <c r="AA5450" s="8"/>
      <c r="AB5450" s="9"/>
      <c r="AD5450" s="8"/>
      <c r="AE5450" s="9"/>
      <c r="AF5450" s="8"/>
      <c r="AG5450" s="8"/>
      <c r="AH5450" s="3"/>
      <c r="AI5450" s="8"/>
    </row>
    <row r="5451" spans="1:35" s="10" customFormat="1" ht="18.95" customHeight="1" x14ac:dyDescent="0.25">
      <c r="A5451" s="8"/>
      <c r="B5451" s="8"/>
      <c r="C5451" s="8"/>
      <c r="D5451" s="9"/>
      <c r="E5451" s="8"/>
      <c r="F5451" s="8"/>
      <c r="G5451" s="9"/>
      <c r="H5451" s="8"/>
      <c r="I5451" s="8"/>
      <c r="J5451" s="9"/>
      <c r="K5451" s="8"/>
      <c r="L5451" s="8"/>
      <c r="M5451" s="9"/>
      <c r="N5451" s="8"/>
      <c r="O5451" s="8"/>
      <c r="P5451" s="9"/>
      <c r="Q5451" s="8"/>
      <c r="R5451" s="8"/>
      <c r="S5451" s="9"/>
      <c r="T5451" s="8"/>
      <c r="U5451" s="8"/>
      <c r="V5451" s="9"/>
      <c r="W5451" s="8"/>
      <c r="X5451" s="8"/>
      <c r="Y5451" s="9"/>
      <c r="Z5451" s="8"/>
      <c r="AA5451" s="8"/>
      <c r="AB5451" s="9"/>
      <c r="AD5451" s="8"/>
      <c r="AE5451" s="9"/>
      <c r="AF5451" s="8"/>
      <c r="AG5451" s="8"/>
      <c r="AH5451" s="3"/>
      <c r="AI5451" s="8"/>
    </row>
    <row r="5452" spans="1:35" s="10" customFormat="1" ht="18.95" customHeight="1" x14ac:dyDescent="0.25">
      <c r="A5452" s="8"/>
      <c r="B5452" s="8"/>
      <c r="C5452" s="8"/>
      <c r="D5452" s="9"/>
      <c r="E5452" s="8"/>
      <c r="F5452" s="8"/>
      <c r="G5452" s="9"/>
      <c r="H5452" s="8"/>
      <c r="I5452" s="8"/>
      <c r="J5452" s="9"/>
      <c r="K5452" s="8"/>
      <c r="L5452" s="8"/>
      <c r="M5452" s="9"/>
      <c r="N5452" s="8"/>
      <c r="O5452" s="8"/>
      <c r="P5452" s="9"/>
      <c r="Q5452" s="8"/>
      <c r="R5452" s="8"/>
      <c r="S5452" s="9"/>
      <c r="T5452" s="8"/>
      <c r="U5452" s="8"/>
      <c r="V5452" s="9"/>
      <c r="W5452" s="8"/>
      <c r="X5452" s="8"/>
      <c r="Y5452" s="9"/>
      <c r="Z5452" s="8"/>
      <c r="AA5452" s="8"/>
      <c r="AB5452" s="9"/>
      <c r="AD5452" s="8"/>
      <c r="AE5452" s="9"/>
      <c r="AF5452" s="8"/>
      <c r="AG5452" s="8"/>
      <c r="AH5452" s="3"/>
      <c r="AI5452" s="8"/>
    </row>
    <row r="5453" spans="1:35" s="10" customFormat="1" ht="18.95" customHeight="1" x14ac:dyDescent="0.25">
      <c r="A5453" s="8"/>
      <c r="B5453" s="8"/>
      <c r="C5453" s="8"/>
      <c r="D5453" s="9"/>
      <c r="E5453" s="8"/>
      <c r="F5453" s="8"/>
      <c r="G5453" s="9"/>
      <c r="H5453" s="8"/>
      <c r="I5453" s="8"/>
      <c r="J5453" s="9"/>
      <c r="K5453" s="8"/>
      <c r="L5453" s="8"/>
      <c r="M5453" s="9"/>
      <c r="N5453" s="8"/>
      <c r="O5453" s="8"/>
      <c r="P5453" s="9"/>
      <c r="Q5453" s="8"/>
      <c r="R5453" s="8"/>
      <c r="S5453" s="9"/>
      <c r="T5453" s="8"/>
      <c r="U5453" s="8"/>
      <c r="V5453" s="9"/>
      <c r="W5453" s="8"/>
      <c r="X5453" s="8"/>
      <c r="Y5453" s="9"/>
      <c r="Z5453" s="8"/>
      <c r="AA5453" s="8"/>
      <c r="AB5453" s="9"/>
      <c r="AD5453" s="8"/>
      <c r="AE5453" s="9"/>
      <c r="AF5453" s="8"/>
      <c r="AG5453" s="8"/>
      <c r="AH5453" s="3"/>
      <c r="AI5453" s="8"/>
    </row>
    <row r="5454" spans="1:35" s="10" customFormat="1" ht="18.95" customHeight="1" x14ac:dyDescent="0.25">
      <c r="A5454" s="8"/>
      <c r="B5454" s="8"/>
      <c r="C5454" s="8"/>
      <c r="D5454" s="9"/>
      <c r="E5454" s="8"/>
      <c r="F5454" s="8"/>
      <c r="G5454" s="9"/>
      <c r="H5454" s="8"/>
      <c r="I5454" s="8"/>
      <c r="J5454" s="9"/>
      <c r="K5454" s="8"/>
      <c r="L5454" s="8"/>
      <c r="M5454" s="9"/>
      <c r="N5454" s="8"/>
      <c r="O5454" s="8"/>
      <c r="P5454" s="9"/>
      <c r="Q5454" s="8"/>
      <c r="R5454" s="8"/>
      <c r="S5454" s="9"/>
      <c r="T5454" s="8"/>
      <c r="U5454" s="8"/>
      <c r="V5454" s="9"/>
      <c r="W5454" s="8"/>
      <c r="X5454" s="8"/>
      <c r="Y5454" s="9"/>
      <c r="Z5454" s="8"/>
      <c r="AA5454" s="8"/>
      <c r="AB5454" s="9"/>
      <c r="AD5454" s="8"/>
      <c r="AE5454" s="9"/>
      <c r="AF5454" s="8"/>
      <c r="AG5454" s="8"/>
      <c r="AH5454" s="3"/>
      <c r="AI5454" s="8"/>
    </row>
    <row r="5455" spans="1:35" s="10" customFormat="1" ht="18.95" customHeight="1" x14ac:dyDescent="0.25">
      <c r="A5455" s="8"/>
      <c r="B5455" s="8"/>
      <c r="C5455" s="8"/>
      <c r="D5455" s="9"/>
      <c r="E5455" s="8"/>
      <c r="F5455" s="8"/>
      <c r="G5455" s="9"/>
      <c r="H5455" s="8"/>
      <c r="I5455" s="8"/>
      <c r="J5455" s="9"/>
      <c r="K5455" s="8"/>
      <c r="L5455" s="8"/>
      <c r="M5455" s="9"/>
      <c r="N5455" s="8"/>
      <c r="O5455" s="8"/>
      <c r="P5455" s="9"/>
      <c r="Q5455" s="8"/>
      <c r="R5455" s="8"/>
      <c r="S5455" s="9"/>
      <c r="T5455" s="8"/>
      <c r="U5455" s="8"/>
      <c r="V5455" s="9"/>
      <c r="W5455" s="8"/>
      <c r="X5455" s="8"/>
      <c r="Y5455" s="9"/>
      <c r="Z5455" s="8"/>
      <c r="AA5455" s="8"/>
      <c r="AB5455" s="9"/>
      <c r="AD5455" s="8"/>
      <c r="AE5455" s="9"/>
      <c r="AF5455" s="8"/>
      <c r="AG5455" s="8"/>
      <c r="AH5455" s="3"/>
      <c r="AI5455" s="8"/>
    </row>
    <row r="5456" spans="1:35" s="10" customFormat="1" ht="18.95" customHeight="1" x14ac:dyDescent="0.25">
      <c r="A5456" s="8"/>
      <c r="B5456" s="8"/>
      <c r="C5456" s="8"/>
      <c r="D5456" s="9"/>
      <c r="E5456" s="8"/>
      <c r="F5456" s="8"/>
      <c r="G5456" s="9"/>
      <c r="H5456" s="8"/>
      <c r="I5456" s="8"/>
      <c r="J5456" s="9"/>
      <c r="K5456" s="8"/>
      <c r="L5456" s="8"/>
      <c r="M5456" s="9"/>
      <c r="N5456" s="8"/>
      <c r="O5456" s="8"/>
      <c r="P5456" s="9"/>
      <c r="Q5456" s="8"/>
      <c r="R5456" s="8"/>
      <c r="S5456" s="9"/>
      <c r="T5456" s="8"/>
      <c r="U5456" s="8"/>
      <c r="V5456" s="9"/>
      <c r="W5456" s="8"/>
      <c r="X5456" s="8"/>
      <c r="Y5456" s="9"/>
      <c r="Z5456" s="8"/>
      <c r="AA5456" s="8"/>
      <c r="AB5456" s="9"/>
      <c r="AD5456" s="8"/>
      <c r="AE5456" s="9"/>
      <c r="AF5456" s="8"/>
      <c r="AG5456" s="8"/>
      <c r="AH5456" s="3"/>
      <c r="AI5456" s="8"/>
    </row>
    <row r="5457" spans="1:35" s="10" customFormat="1" ht="18.95" customHeight="1" x14ac:dyDescent="0.25">
      <c r="A5457" s="8"/>
      <c r="B5457" s="8"/>
      <c r="C5457" s="8"/>
      <c r="D5457" s="9"/>
      <c r="E5457" s="8"/>
      <c r="F5457" s="8"/>
      <c r="G5457" s="9"/>
      <c r="H5457" s="8"/>
      <c r="I5457" s="8"/>
      <c r="J5457" s="9"/>
      <c r="K5457" s="8"/>
      <c r="L5457" s="8"/>
      <c r="M5457" s="9"/>
      <c r="N5457" s="8"/>
      <c r="O5457" s="8"/>
      <c r="P5457" s="9"/>
      <c r="Q5457" s="8"/>
      <c r="R5457" s="8"/>
      <c r="S5457" s="9"/>
      <c r="T5457" s="8"/>
      <c r="U5457" s="8"/>
      <c r="V5457" s="9"/>
      <c r="W5457" s="8"/>
      <c r="X5457" s="8"/>
      <c r="Y5457" s="9"/>
      <c r="Z5457" s="8"/>
      <c r="AA5457" s="8"/>
      <c r="AB5457" s="9"/>
      <c r="AD5457" s="8"/>
      <c r="AE5457" s="9"/>
      <c r="AF5457" s="8"/>
      <c r="AG5457" s="8"/>
      <c r="AH5457" s="3"/>
      <c r="AI5457" s="8"/>
    </row>
    <row r="5458" spans="1:35" s="10" customFormat="1" ht="18.95" customHeight="1" x14ac:dyDescent="0.25">
      <c r="A5458" s="8"/>
      <c r="B5458" s="8"/>
      <c r="C5458" s="8"/>
      <c r="D5458" s="9"/>
      <c r="E5458" s="8"/>
      <c r="F5458" s="8"/>
      <c r="G5458" s="9"/>
      <c r="H5458" s="8"/>
      <c r="I5458" s="8"/>
      <c r="J5458" s="9"/>
      <c r="K5458" s="8"/>
      <c r="L5458" s="8"/>
      <c r="M5458" s="9"/>
      <c r="N5458" s="8"/>
      <c r="O5458" s="8"/>
      <c r="P5458" s="9"/>
      <c r="Q5458" s="8"/>
      <c r="R5458" s="8"/>
      <c r="S5458" s="9"/>
      <c r="T5458" s="8"/>
      <c r="U5458" s="8"/>
      <c r="V5458" s="9"/>
      <c r="W5458" s="8"/>
      <c r="X5458" s="8"/>
      <c r="Y5458" s="9"/>
      <c r="Z5458" s="8"/>
      <c r="AA5458" s="8"/>
      <c r="AB5458" s="9"/>
      <c r="AD5458" s="8"/>
      <c r="AE5458" s="9"/>
      <c r="AF5458" s="8"/>
      <c r="AG5458" s="8"/>
      <c r="AH5458" s="3"/>
      <c r="AI5458" s="8"/>
    </row>
    <row r="5459" spans="1:35" s="10" customFormat="1" ht="18.95" customHeight="1" x14ac:dyDescent="0.25">
      <c r="A5459" s="8"/>
      <c r="B5459" s="8"/>
      <c r="C5459" s="8"/>
      <c r="D5459" s="9"/>
      <c r="E5459" s="8"/>
      <c r="F5459" s="8"/>
      <c r="G5459" s="9"/>
      <c r="H5459" s="8"/>
      <c r="I5459" s="8"/>
      <c r="J5459" s="9"/>
      <c r="K5459" s="8"/>
      <c r="L5459" s="8"/>
      <c r="M5459" s="9"/>
      <c r="N5459" s="8"/>
      <c r="O5459" s="8"/>
      <c r="P5459" s="9"/>
      <c r="Q5459" s="8"/>
      <c r="R5459" s="8"/>
      <c r="S5459" s="9"/>
      <c r="T5459" s="8"/>
      <c r="U5459" s="8"/>
      <c r="V5459" s="9"/>
      <c r="W5459" s="8"/>
      <c r="X5459" s="8"/>
      <c r="Y5459" s="9"/>
      <c r="Z5459" s="8"/>
      <c r="AA5459" s="8"/>
      <c r="AB5459" s="9"/>
      <c r="AD5459" s="8"/>
      <c r="AE5459" s="9"/>
      <c r="AF5459" s="8"/>
      <c r="AG5459" s="8"/>
      <c r="AH5459" s="3"/>
      <c r="AI5459" s="8"/>
    </row>
    <row r="5460" spans="1:35" s="10" customFormat="1" ht="18.95" customHeight="1" x14ac:dyDescent="0.25">
      <c r="A5460" s="8"/>
      <c r="B5460" s="8"/>
      <c r="C5460" s="8"/>
      <c r="D5460" s="9"/>
      <c r="E5460" s="8"/>
      <c r="F5460" s="8"/>
      <c r="G5460" s="9"/>
      <c r="H5460" s="8"/>
      <c r="I5460" s="8"/>
      <c r="J5460" s="9"/>
      <c r="K5460" s="8"/>
      <c r="L5460" s="8"/>
      <c r="M5460" s="9"/>
      <c r="N5460" s="8"/>
      <c r="O5460" s="8"/>
      <c r="P5460" s="9"/>
      <c r="Q5460" s="8"/>
      <c r="R5460" s="8"/>
      <c r="S5460" s="9"/>
      <c r="T5460" s="8"/>
      <c r="U5460" s="8"/>
      <c r="V5460" s="9"/>
      <c r="W5460" s="8"/>
      <c r="X5460" s="8"/>
      <c r="Y5460" s="9"/>
      <c r="Z5460" s="8"/>
      <c r="AA5460" s="8"/>
      <c r="AB5460" s="9"/>
      <c r="AD5460" s="8"/>
      <c r="AE5460" s="9"/>
      <c r="AF5460" s="8"/>
      <c r="AG5460" s="8"/>
      <c r="AH5460" s="3"/>
      <c r="AI5460" s="8"/>
    </row>
    <row r="5461" spans="1:35" s="10" customFormat="1" ht="18.95" customHeight="1" x14ac:dyDescent="0.25">
      <c r="A5461" s="8"/>
      <c r="B5461" s="8"/>
      <c r="C5461" s="8"/>
      <c r="D5461" s="9"/>
      <c r="E5461" s="8"/>
      <c r="F5461" s="8"/>
      <c r="G5461" s="9"/>
      <c r="H5461" s="8"/>
      <c r="I5461" s="8"/>
      <c r="J5461" s="9"/>
      <c r="K5461" s="8"/>
      <c r="L5461" s="8"/>
      <c r="M5461" s="9"/>
      <c r="N5461" s="8"/>
      <c r="O5461" s="8"/>
      <c r="P5461" s="9"/>
      <c r="Q5461" s="8"/>
      <c r="R5461" s="8"/>
      <c r="S5461" s="9"/>
      <c r="T5461" s="8"/>
      <c r="U5461" s="8"/>
      <c r="V5461" s="9"/>
      <c r="W5461" s="8"/>
      <c r="X5461" s="8"/>
      <c r="Y5461" s="9"/>
      <c r="Z5461" s="8"/>
      <c r="AA5461" s="8"/>
      <c r="AB5461" s="9"/>
      <c r="AD5461" s="8"/>
      <c r="AE5461" s="9"/>
      <c r="AF5461" s="8"/>
      <c r="AG5461" s="8"/>
      <c r="AH5461" s="3"/>
      <c r="AI5461" s="8"/>
    </row>
    <row r="5462" spans="1:35" s="10" customFormat="1" ht="18.95" customHeight="1" x14ac:dyDescent="0.25">
      <c r="A5462" s="8"/>
      <c r="B5462" s="8"/>
      <c r="C5462" s="8"/>
      <c r="D5462" s="9"/>
      <c r="E5462" s="8"/>
      <c r="F5462" s="8"/>
      <c r="G5462" s="9"/>
      <c r="H5462" s="8"/>
      <c r="I5462" s="8"/>
      <c r="J5462" s="9"/>
      <c r="K5462" s="8"/>
      <c r="L5462" s="8"/>
      <c r="M5462" s="9"/>
      <c r="N5462" s="8"/>
      <c r="O5462" s="8"/>
      <c r="P5462" s="9"/>
      <c r="Q5462" s="8"/>
      <c r="R5462" s="8"/>
      <c r="S5462" s="9"/>
      <c r="T5462" s="8"/>
      <c r="U5462" s="8"/>
      <c r="V5462" s="9"/>
      <c r="W5462" s="8"/>
      <c r="X5462" s="8"/>
      <c r="Y5462" s="9"/>
      <c r="Z5462" s="8"/>
      <c r="AA5462" s="8"/>
      <c r="AB5462" s="9"/>
      <c r="AD5462" s="8"/>
      <c r="AE5462" s="9"/>
      <c r="AF5462" s="8"/>
      <c r="AG5462" s="8"/>
      <c r="AH5462" s="3"/>
      <c r="AI5462" s="8"/>
    </row>
    <row r="5463" spans="1:35" s="10" customFormat="1" ht="18.95" customHeight="1" x14ac:dyDescent="0.25">
      <c r="A5463" s="8"/>
      <c r="B5463" s="8"/>
      <c r="C5463" s="8"/>
      <c r="D5463" s="9"/>
      <c r="E5463" s="8"/>
      <c r="F5463" s="8"/>
      <c r="G5463" s="9"/>
      <c r="H5463" s="8"/>
      <c r="I5463" s="8"/>
      <c r="J5463" s="9"/>
      <c r="K5463" s="8"/>
      <c r="L5463" s="8"/>
      <c r="M5463" s="9"/>
      <c r="N5463" s="8"/>
      <c r="O5463" s="8"/>
      <c r="P5463" s="9"/>
      <c r="Q5463" s="8"/>
      <c r="R5463" s="8"/>
      <c r="S5463" s="9"/>
      <c r="T5463" s="8"/>
      <c r="U5463" s="8"/>
      <c r="V5463" s="9"/>
      <c r="W5463" s="8"/>
      <c r="X5463" s="8"/>
      <c r="Y5463" s="9"/>
      <c r="Z5463" s="8"/>
      <c r="AA5463" s="8"/>
      <c r="AB5463" s="9"/>
      <c r="AD5463" s="8"/>
      <c r="AE5463" s="9"/>
      <c r="AF5463" s="8"/>
      <c r="AG5463" s="8"/>
      <c r="AH5463" s="3"/>
      <c r="AI5463" s="8"/>
    </row>
    <row r="5464" spans="1:35" s="10" customFormat="1" ht="18.95" customHeight="1" x14ac:dyDescent="0.25">
      <c r="A5464" s="8"/>
      <c r="B5464" s="8"/>
      <c r="C5464" s="8"/>
      <c r="D5464" s="9"/>
      <c r="E5464" s="8"/>
      <c r="F5464" s="8"/>
      <c r="G5464" s="9"/>
      <c r="H5464" s="8"/>
      <c r="I5464" s="8"/>
      <c r="J5464" s="9"/>
      <c r="K5464" s="8"/>
      <c r="L5464" s="8"/>
      <c r="M5464" s="9"/>
      <c r="N5464" s="8"/>
      <c r="O5464" s="8"/>
      <c r="P5464" s="9"/>
      <c r="Q5464" s="8"/>
      <c r="R5464" s="8"/>
      <c r="S5464" s="9"/>
      <c r="T5464" s="8"/>
      <c r="U5464" s="8"/>
      <c r="V5464" s="9"/>
      <c r="W5464" s="8"/>
      <c r="X5464" s="8"/>
      <c r="Y5464" s="9"/>
      <c r="Z5464" s="8"/>
      <c r="AA5464" s="8"/>
      <c r="AB5464" s="9"/>
      <c r="AD5464" s="8"/>
      <c r="AE5464" s="9"/>
      <c r="AF5464" s="8"/>
      <c r="AG5464" s="8"/>
      <c r="AH5464" s="3"/>
      <c r="AI5464" s="8"/>
    </row>
    <row r="5465" spans="1:35" s="10" customFormat="1" ht="18.95" customHeight="1" x14ac:dyDescent="0.25">
      <c r="A5465" s="8"/>
      <c r="B5465" s="8"/>
      <c r="C5465" s="8"/>
      <c r="D5465" s="9"/>
      <c r="E5465" s="8"/>
      <c r="F5465" s="8"/>
      <c r="G5465" s="9"/>
      <c r="H5465" s="8"/>
      <c r="I5465" s="8"/>
      <c r="J5465" s="9"/>
      <c r="K5465" s="8"/>
      <c r="L5465" s="8"/>
      <c r="M5465" s="9"/>
      <c r="N5465" s="8"/>
      <c r="O5465" s="8"/>
      <c r="P5465" s="9"/>
      <c r="Q5465" s="8"/>
      <c r="R5465" s="8"/>
      <c r="S5465" s="9"/>
      <c r="T5465" s="8"/>
      <c r="U5465" s="8"/>
      <c r="V5465" s="9"/>
      <c r="W5465" s="8"/>
      <c r="X5465" s="8"/>
      <c r="Y5465" s="9"/>
      <c r="Z5465" s="8"/>
      <c r="AA5465" s="8"/>
      <c r="AB5465" s="9"/>
      <c r="AD5465" s="8"/>
      <c r="AE5465" s="9"/>
      <c r="AF5465" s="8"/>
      <c r="AG5465" s="8"/>
      <c r="AH5465" s="3"/>
      <c r="AI5465" s="8"/>
    </row>
    <row r="5466" spans="1:35" s="10" customFormat="1" ht="18.95" customHeight="1" x14ac:dyDescent="0.25">
      <c r="A5466" s="8"/>
      <c r="B5466" s="8"/>
      <c r="C5466" s="8"/>
      <c r="D5466" s="9"/>
      <c r="E5466" s="8"/>
      <c r="F5466" s="8"/>
      <c r="G5466" s="9"/>
      <c r="H5466" s="8"/>
      <c r="I5466" s="8"/>
      <c r="J5466" s="9"/>
      <c r="K5466" s="8"/>
      <c r="L5466" s="8"/>
      <c r="M5466" s="9"/>
      <c r="N5466" s="8"/>
      <c r="O5466" s="8"/>
      <c r="P5466" s="9"/>
      <c r="Q5466" s="8"/>
      <c r="R5466" s="8"/>
      <c r="S5466" s="9"/>
      <c r="T5466" s="8"/>
      <c r="U5466" s="8"/>
      <c r="V5466" s="9"/>
      <c r="W5466" s="8"/>
      <c r="X5466" s="8"/>
      <c r="Y5466" s="9"/>
      <c r="Z5466" s="8"/>
      <c r="AA5466" s="8"/>
      <c r="AB5466" s="9"/>
      <c r="AD5466" s="8"/>
      <c r="AE5466" s="9"/>
      <c r="AF5466" s="8"/>
      <c r="AG5466" s="8"/>
      <c r="AH5466" s="3"/>
      <c r="AI5466" s="8"/>
    </row>
    <row r="5467" spans="1:35" s="10" customFormat="1" ht="18.95" customHeight="1" x14ac:dyDescent="0.25">
      <c r="A5467" s="8"/>
      <c r="B5467" s="8"/>
      <c r="C5467" s="8"/>
      <c r="D5467" s="9"/>
      <c r="E5467" s="8"/>
      <c r="F5467" s="8"/>
      <c r="G5467" s="9"/>
      <c r="H5467" s="8"/>
      <c r="I5467" s="8"/>
      <c r="J5467" s="9"/>
      <c r="K5467" s="8"/>
      <c r="L5467" s="8"/>
      <c r="M5467" s="9"/>
      <c r="N5467" s="8"/>
      <c r="O5467" s="8"/>
      <c r="P5467" s="9"/>
      <c r="Q5467" s="8"/>
      <c r="R5467" s="8"/>
      <c r="S5467" s="9"/>
      <c r="T5467" s="8"/>
      <c r="U5467" s="8"/>
      <c r="V5467" s="9"/>
      <c r="W5467" s="8"/>
      <c r="X5467" s="8"/>
      <c r="Y5467" s="9"/>
      <c r="Z5467" s="8"/>
      <c r="AA5467" s="8"/>
      <c r="AB5467" s="9"/>
      <c r="AD5467" s="8"/>
      <c r="AE5467" s="9"/>
      <c r="AF5467" s="8"/>
      <c r="AG5467" s="8"/>
      <c r="AH5467" s="3"/>
      <c r="AI5467" s="8"/>
    </row>
    <row r="5468" spans="1:35" s="10" customFormat="1" ht="18.95" customHeight="1" x14ac:dyDescent="0.25">
      <c r="A5468" s="8"/>
      <c r="B5468" s="8"/>
      <c r="C5468" s="8"/>
      <c r="D5468" s="9"/>
      <c r="E5468" s="8"/>
      <c r="F5468" s="8"/>
      <c r="G5468" s="9"/>
      <c r="H5468" s="8"/>
      <c r="I5468" s="8"/>
      <c r="J5468" s="9"/>
      <c r="K5468" s="8"/>
      <c r="L5468" s="8"/>
      <c r="M5468" s="9"/>
      <c r="N5468" s="8"/>
      <c r="O5468" s="8"/>
      <c r="P5468" s="9"/>
      <c r="Q5468" s="8"/>
      <c r="R5468" s="8"/>
      <c r="S5468" s="9"/>
      <c r="T5468" s="8"/>
      <c r="U5468" s="8"/>
      <c r="V5468" s="9"/>
      <c r="W5468" s="8"/>
      <c r="X5468" s="8"/>
      <c r="Y5468" s="9"/>
      <c r="Z5468" s="8"/>
      <c r="AA5468" s="8"/>
      <c r="AB5468" s="9"/>
      <c r="AD5468" s="8"/>
      <c r="AE5468" s="9"/>
      <c r="AF5468" s="8"/>
      <c r="AG5468" s="8"/>
      <c r="AH5468" s="3"/>
      <c r="AI5468" s="8"/>
    </row>
    <row r="5469" spans="1:35" s="10" customFormat="1" ht="18.95" customHeight="1" x14ac:dyDescent="0.25">
      <c r="A5469" s="8"/>
      <c r="B5469" s="8"/>
      <c r="C5469" s="8"/>
      <c r="D5469" s="9"/>
      <c r="E5469" s="8"/>
      <c r="F5469" s="8"/>
      <c r="G5469" s="9"/>
      <c r="H5469" s="8"/>
      <c r="I5469" s="8"/>
      <c r="J5469" s="9"/>
      <c r="K5469" s="8"/>
      <c r="L5469" s="8"/>
      <c r="M5469" s="9"/>
      <c r="N5469" s="8"/>
      <c r="O5469" s="8"/>
      <c r="P5469" s="9"/>
      <c r="Q5469" s="8"/>
      <c r="R5469" s="8"/>
      <c r="S5469" s="9"/>
      <c r="T5469" s="8"/>
      <c r="U5469" s="8"/>
      <c r="V5469" s="9"/>
      <c r="W5469" s="8"/>
      <c r="X5469" s="8"/>
      <c r="Y5469" s="9"/>
      <c r="Z5469" s="8"/>
      <c r="AA5469" s="8"/>
      <c r="AB5469" s="9"/>
      <c r="AD5469" s="8"/>
      <c r="AE5469" s="9"/>
      <c r="AF5469" s="8"/>
      <c r="AG5469" s="8"/>
      <c r="AH5469" s="3"/>
      <c r="AI5469" s="8"/>
    </row>
    <row r="5470" spans="1:35" s="10" customFormat="1" ht="18.95" customHeight="1" x14ac:dyDescent="0.25">
      <c r="A5470" s="8"/>
      <c r="B5470" s="8"/>
      <c r="C5470" s="8"/>
      <c r="D5470" s="9"/>
      <c r="E5470" s="8"/>
      <c r="F5470" s="8"/>
      <c r="G5470" s="9"/>
      <c r="H5470" s="8"/>
      <c r="I5470" s="8"/>
      <c r="J5470" s="9"/>
      <c r="K5470" s="8"/>
      <c r="L5470" s="8"/>
      <c r="M5470" s="9"/>
      <c r="N5470" s="8"/>
      <c r="O5470" s="8"/>
      <c r="P5470" s="9"/>
      <c r="Q5470" s="8"/>
      <c r="R5470" s="8"/>
      <c r="S5470" s="9"/>
      <c r="T5470" s="8"/>
      <c r="U5470" s="8"/>
      <c r="V5470" s="9"/>
      <c r="W5470" s="8"/>
      <c r="X5470" s="8"/>
      <c r="Y5470" s="9"/>
      <c r="Z5470" s="8"/>
      <c r="AA5470" s="8"/>
      <c r="AB5470" s="9"/>
      <c r="AD5470" s="8"/>
      <c r="AE5470" s="9"/>
      <c r="AF5470" s="8"/>
      <c r="AG5470" s="8"/>
      <c r="AH5470" s="3"/>
      <c r="AI5470" s="8"/>
    </row>
    <row r="5471" spans="1:35" s="10" customFormat="1" ht="18.95" customHeight="1" x14ac:dyDescent="0.25">
      <c r="A5471" s="8"/>
      <c r="B5471" s="8"/>
      <c r="C5471" s="8"/>
      <c r="D5471" s="9"/>
      <c r="E5471" s="8"/>
      <c r="F5471" s="8"/>
      <c r="G5471" s="9"/>
      <c r="H5471" s="8"/>
      <c r="I5471" s="8"/>
      <c r="J5471" s="9"/>
      <c r="K5471" s="8"/>
      <c r="L5471" s="8"/>
      <c r="M5471" s="9"/>
      <c r="N5471" s="8"/>
      <c r="O5471" s="8"/>
      <c r="P5471" s="9"/>
      <c r="Q5471" s="8"/>
      <c r="R5471" s="8"/>
      <c r="S5471" s="9"/>
      <c r="T5471" s="8"/>
      <c r="U5471" s="8"/>
      <c r="V5471" s="9"/>
      <c r="W5471" s="8"/>
      <c r="X5471" s="8"/>
      <c r="Y5471" s="9"/>
      <c r="Z5471" s="8"/>
      <c r="AA5471" s="8"/>
      <c r="AB5471" s="9"/>
      <c r="AD5471" s="8"/>
      <c r="AE5471" s="9"/>
      <c r="AF5471" s="8"/>
      <c r="AG5471" s="8"/>
      <c r="AH5471" s="3"/>
      <c r="AI5471" s="8"/>
    </row>
    <row r="5472" spans="1:35" s="10" customFormat="1" ht="18.95" customHeight="1" x14ac:dyDescent="0.25">
      <c r="A5472" s="8"/>
      <c r="B5472" s="8"/>
      <c r="C5472" s="8"/>
      <c r="D5472" s="9"/>
      <c r="E5472" s="8"/>
      <c r="F5472" s="8"/>
      <c r="G5472" s="9"/>
      <c r="H5472" s="8"/>
      <c r="I5472" s="8"/>
      <c r="J5472" s="9"/>
      <c r="K5472" s="8"/>
      <c r="L5472" s="8"/>
      <c r="M5472" s="9"/>
      <c r="N5472" s="8"/>
      <c r="O5472" s="8"/>
      <c r="P5472" s="9"/>
      <c r="Q5472" s="8"/>
      <c r="R5472" s="8"/>
      <c r="S5472" s="9"/>
      <c r="T5472" s="8"/>
      <c r="U5472" s="8"/>
      <c r="V5472" s="9"/>
      <c r="W5472" s="8"/>
      <c r="X5472" s="8"/>
      <c r="Y5472" s="9"/>
      <c r="Z5472" s="8"/>
      <c r="AA5472" s="8"/>
      <c r="AB5472" s="9"/>
      <c r="AD5472" s="8"/>
      <c r="AE5472" s="9"/>
      <c r="AF5472" s="8"/>
      <c r="AG5472" s="8"/>
      <c r="AH5472" s="3"/>
      <c r="AI5472" s="8"/>
    </row>
    <row r="5473" spans="1:35" s="10" customFormat="1" ht="18.95" customHeight="1" x14ac:dyDescent="0.25">
      <c r="A5473" s="8"/>
      <c r="B5473" s="8"/>
      <c r="C5473" s="8"/>
      <c r="D5473" s="9"/>
      <c r="E5473" s="8"/>
      <c r="F5473" s="8"/>
      <c r="G5473" s="9"/>
      <c r="H5473" s="8"/>
      <c r="I5473" s="8"/>
      <c r="J5473" s="9"/>
      <c r="K5473" s="8"/>
      <c r="L5473" s="8"/>
      <c r="M5473" s="9"/>
      <c r="N5473" s="8"/>
      <c r="O5473" s="8"/>
      <c r="P5473" s="9"/>
      <c r="Q5473" s="8"/>
      <c r="R5473" s="8"/>
      <c r="S5473" s="9"/>
      <c r="T5473" s="8"/>
      <c r="U5473" s="8"/>
      <c r="V5473" s="9"/>
      <c r="W5473" s="8"/>
      <c r="X5473" s="8"/>
      <c r="Y5473" s="9"/>
      <c r="Z5473" s="8"/>
      <c r="AA5473" s="8"/>
      <c r="AB5473" s="9"/>
      <c r="AD5473" s="8"/>
      <c r="AE5473" s="9"/>
      <c r="AF5473" s="8"/>
      <c r="AG5473" s="8"/>
      <c r="AH5473" s="3"/>
      <c r="AI5473" s="8"/>
    </row>
    <row r="5474" spans="1:35" s="10" customFormat="1" ht="18.95" customHeight="1" x14ac:dyDescent="0.25">
      <c r="A5474" s="8"/>
      <c r="B5474" s="8"/>
      <c r="C5474" s="8"/>
      <c r="D5474" s="9"/>
      <c r="E5474" s="8"/>
      <c r="F5474" s="8"/>
      <c r="G5474" s="9"/>
      <c r="H5474" s="8"/>
      <c r="I5474" s="8"/>
      <c r="J5474" s="9"/>
      <c r="K5474" s="8"/>
      <c r="L5474" s="8"/>
      <c r="M5474" s="9"/>
      <c r="N5474" s="8"/>
      <c r="O5474" s="8"/>
      <c r="P5474" s="9"/>
      <c r="Q5474" s="8"/>
      <c r="R5474" s="8"/>
      <c r="S5474" s="9"/>
      <c r="T5474" s="8"/>
      <c r="U5474" s="8"/>
      <c r="V5474" s="9"/>
      <c r="W5474" s="8"/>
      <c r="X5474" s="8"/>
      <c r="Y5474" s="9"/>
      <c r="Z5474" s="8"/>
      <c r="AA5474" s="8"/>
      <c r="AB5474" s="9"/>
      <c r="AD5474" s="8"/>
      <c r="AE5474" s="9"/>
      <c r="AF5474" s="8"/>
      <c r="AG5474" s="8"/>
      <c r="AH5474" s="3"/>
      <c r="AI5474" s="8"/>
    </row>
    <row r="5475" spans="1:35" s="10" customFormat="1" ht="18.95" customHeight="1" x14ac:dyDescent="0.25">
      <c r="A5475" s="8"/>
      <c r="B5475" s="8"/>
      <c r="C5475" s="8"/>
      <c r="D5475" s="9"/>
      <c r="E5475" s="8"/>
      <c r="F5475" s="8"/>
      <c r="G5475" s="9"/>
      <c r="H5475" s="8"/>
      <c r="I5475" s="8"/>
      <c r="J5475" s="9"/>
      <c r="K5475" s="8"/>
      <c r="L5475" s="8"/>
      <c r="M5475" s="9"/>
      <c r="N5475" s="8"/>
      <c r="O5475" s="8"/>
      <c r="P5475" s="9"/>
      <c r="Q5475" s="8"/>
      <c r="R5475" s="8"/>
      <c r="S5475" s="9"/>
      <c r="T5475" s="8"/>
      <c r="U5475" s="8"/>
      <c r="V5475" s="9"/>
      <c r="W5475" s="8"/>
      <c r="X5475" s="8"/>
      <c r="Y5475" s="9"/>
      <c r="Z5475" s="8"/>
      <c r="AA5475" s="8"/>
      <c r="AB5475" s="9"/>
      <c r="AD5475" s="8"/>
      <c r="AE5475" s="9"/>
      <c r="AF5475" s="8"/>
      <c r="AG5475" s="8"/>
      <c r="AH5475" s="3"/>
      <c r="AI5475" s="8"/>
    </row>
    <row r="5476" spans="1:35" s="10" customFormat="1" ht="18.95" customHeight="1" x14ac:dyDescent="0.25">
      <c r="A5476" s="8"/>
      <c r="B5476" s="8"/>
      <c r="C5476" s="8"/>
      <c r="D5476" s="9"/>
      <c r="E5476" s="8"/>
      <c r="F5476" s="8"/>
      <c r="G5476" s="9"/>
      <c r="H5476" s="8"/>
      <c r="I5476" s="8"/>
      <c r="J5476" s="9"/>
      <c r="K5476" s="8"/>
      <c r="L5476" s="8"/>
      <c r="M5476" s="9"/>
      <c r="N5476" s="8"/>
      <c r="O5476" s="8"/>
      <c r="P5476" s="9"/>
      <c r="Q5476" s="8"/>
      <c r="R5476" s="8"/>
      <c r="S5476" s="9"/>
      <c r="T5476" s="8"/>
      <c r="U5476" s="8"/>
      <c r="V5476" s="9"/>
      <c r="W5476" s="8"/>
      <c r="X5476" s="8"/>
      <c r="Y5476" s="9"/>
      <c r="Z5476" s="8"/>
      <c r="AA5476" s="8"/>
      <c r="AB5476" s="9"/>
      <c r="AD5476" s="8"/>
      <c r="AE5476" s="9"/>
      <c r="AF5476" s="8"/>
      <c r="AG5476" s="8"/>
      <c r="AH5476" s="3"/>
      <c r="AI5476" s="8"/>
    </row>
    <row r="5477" spans="1:35" s="10" customFormat="1" ht="18.95" customHeight="1" x14ac:dyDescent="0.25">
      <c r="A5477" s="8"/>
      <c r="B5477" s="8"/>
      <c r="C5477" s="8"/>
      <c r="D5477" s="9"/>
      <c r="E5477" s="8"/>
      <c r="F5477" s="8"/>
      <c r="G5477" s="9"/>
      <c r="H5477" s="8"/>
      <c r="I5477" s="8"/>
      <c r="J5477" s="9"/>
      <c r="K5477" s="8"/>
      <c r="L5477" s="8"/>
      <c r="M5477" s="9"/>
      <c r="N5477" s="8"/>
      <c r="O5477" s="8"/>
      <c r="P5477" s="9"/>
      <c r="Q5477" s="8"/>
      <c r="R5477" s="8"/>
      <c r="S5477" s="9"/>
      <c r="T5477" s="8"/>
      <c r="U5477" s="8"/>
      <c r="V5477" s="9"/>
      <c r="W5477" s="8"/>
      <c r="X5477" s="8"/>
      <c r="Y5477" s="9"/>
      <c r="Z5477" s="8"/>
      <c r="AA5477" s="8"/>
      <c r="AB5477" s="9"/>
      <c r="AD5477" s="8"/>
      <c r="AE5477" s="9"/>
      <c r="AF5477" s="8"/>
      <c r="AG5477" s="8"/>
      <c r="AH5477" s="3"/>
      <c r="AI5477" s="8"/>
    </row>
    <row r="5478" spans="1:35" s="10" customFormat="1" ht="18.95" customHeight="1" x14ac:dyDescent="0.25">
      <c r="A5478" s="8"/>
      <c r="B5478" s="8"/>
      <c r="C5478" s="8"/>
      <c r="D5478" s="9"/>
      <c r="E5478" s="8"/>
      <c r="F5478" s="8"/>
      <c r="G5478" s="9"/>
      <c r="H5478" s="8"/>
      <c r="I5478" s="8"/>
      <c r="J5478" s="9"/>
      <c r="K5478" s="8"/>
      <c r="L5478" s="8"/>
      <c r="M5478" s="9"/>
      <c r="N5478" s="8"/>
      <c r="O5478" s="8"/>
      <c r="P5478" s="9"/>
      <c r="Q5478" s="8"/>
      <c r="R5478" s="8"/>
      <c r="S5478" s="9"/>
      <c r="T5478" s="8"/>
      <c r="U5478" s="8"/>
      <c r="V5478" s="9"/>
      <c r="W5478" s="8"/>
      <c r="X5478" s="8"/>
      <c r="Y5478" s="9"/>
      <c r="Z5478" s="8"/>
      <c r="AA5478" s="8"/>
      <c r="AB5478" s="9"/>
      <c r="AD5478" s="8"/>
      <c r="AE5478" s="9"/>
      <c r="AF5478" s="8"/>
      <c r="AG5478" s="8"/>
      <c r="AH5478" s="3"/>
      <c r="AI5478" s="8"/>
    </row>
    <row r="5479" spans="1:35" s="10" customFormat="1" ht="18.95" customHeight="1" x14ac:dyDescent="0.25">
      <c r="A5479" s="8"/>
      <c r="B5479" s="8"/>
      <c r="C5479" s="8"/>
      <c r="D5479" s="9"/>
      <c r="E5479" s="8"/>
      <c r="F5479" s="8"/>
      <c r="G5479" s="9"/>
      <c r="H5479" s="8"/>
      <c r="I5479" s="8"/>
      <c r="J5479" s="9"/>
      <c r="K5479" s="8"/>
      <c r="L5479" s="8"/>
      <c r="M5479" s="9"/>
      <c r="N5479" s="8"/>
      <c r="O5479" s="8"/>
      <c r="P5479" s="9"/>
      <c r="Q5479" s="8"/>
      <c r="R5479" s="8"/>
      <c r="S5479" s="9"/>
      <c r="T5479" s="8"/>
      <c r="U5479" s="8"/>
      <c r="V5479" s="9"/>
      <c r="W5479" s="8"/>
      <c r="X5479" s="8"/>
      <c r="Y5479" s="9"/>
      <c r="Z5479" s="8"/>
      <c r="AA5479" s="8"/>
      <c r="AB5479" s="9"/>
      <c r="AD5479" s="8"/>
      <c r="AE5479" s="9"/>
      <c r="AF5479" s="8"/>
      <c r="AG5479" s="8"/>
      <c r="AH5479" s="3"/>
      <c r="AI5479" s="8"/>
    </row>
    <row r="5480" spans="1:35" s="10" customFormat="1" ht="18.95" customHeight="1" x14ac:dyDescent="0.25">
      <c r="A5480" s="8"/>
      <c r="B5480" s="8"/>
      <c r="C5480" s="8"/>
      <c r="D5480" s="9"/>
      <c r="E5480" s="8"/>
      <c r="F5480" s="8"/>
      <c r="G5480" s="9"/>
      <c r="H5480" s="8"/>
      <c r="I5480" s="8"/>
      <c r="J5480" s="9"/>
      <c r="K5480" s="8"/>
      <c r="L5480" s="8"/>
      <c r="M5480" s="9"/>
      <c r="N5480" s="8"/>
      <c r="O5480" s="8"/>
      <c r="P5480" s="9"/>
      <c r="Q5480" s="8"/>
      <c r="R5480" s="8"/>
      <c r="S5480" s="9"/>
      <c r="T5480" s="8"/>
      <c r="U5480" s="8"/>
      <c r="V5480" s="9"/>
      <c r="W5480" s="8"/>
      <c r="X5480" s="8"/>
      <c r="Y5480" s="9"/>
      <c r="Z5480" s="8"/>
      <c r="AA5480" s="8"/>
      <c r="AB5480" s="9"/>
      <c r="AD5480" s="8"/>
      <c r="AE5480" s="9"/>
      <c r="AF5480" s="8"/>
      <c r="AG5480" s="8"/>
      <c r="AH5480" s="3"/>
      <c r="AI5480" s="8"/>
    </row>
    <row r="5481" spans="1:35" s="10" customFormat="1" ht="18.95" customHeight="1" x14ac:dyDescent="0.25">
      <c r="A5481" s="8"/>
      <c r="B5481" s="8"/>
      <c r="C5481" s="8"/>
      <c r="D5481" s="9"/>
      <c r="E5481" s="8"/>
      <c r="F5481" s="8"/>
      <c r="G5481" s="9"/>
      <c r="H5481" s="8"/>
      <c r="I5481" s="8"/>
      <c r="J5481" s="9"/>
      <c r="K5481" s="8"/>
      <c r="L5481" s="8"/>
      <c r="M5481" s="9"/>
      <c r="N5481" s="8"/>
      <c r="O5481" s="8"/>
      <c r="P5481" s="9"/>
      <c r="Q5481" s="8"/>
      <c r="R5481" s="8"/>
      <c r="S5481" s="9"/>
      <c r="T5481" s="8"/>
      <c r="U5481" s="8"/>
      <c r="V5481" s="9"/>
      <c r="W5481" s="8"/>
      <c r="X5481" s="8"/>
      <c r="Y5481" s="9"/>
      <c r="Z5481" s="8"/>
      <c r="AA5481" s="8"/>
      <c r="AB5481" s="9"/>
      <c r="AD5481" s="8"/>
      <c r="AE5481" s="9"/>
      <c r="AF5481" s="8"/>
      <c r="AG5481" s="8"/>
      <c r="AH5481" s="3"/>
      <c r="AI5481" s="8"/>
    </row>
    <row r="5482" spans="1:35" s="10" customFormat="1" ht="18.95" customHeight="1" x14ac:dyDescent="0.25">
      <c r="A5482" s="8"/>
      <c r="B5482" s="8"/>
      <c r="C5482" s="8"/>
      <c r="D5482" s="9"/>
      <c r="E5482" s="8"/>
      <c r="F5482" s="8"/>
      <c r="G5482" s="9"/>
      <c r="H5482" s="8"/>
      <c r="I5482" s="8"/>
      <c r="J5482" s="9"/>
      <c r="K5482" s="8"/>
      <c r="L5482" s="8"/>
      <c r="M5482" s="9"/>
      <c r="N5482" s="8"/>
      <c r="O5482" s="8"/>
      <c r="P5482" s="9"/>
      <c r="Q5482" s="8"/>
      <c r="R5482" s="8"/>
      <c r="S5482" s="9"/>
      <c r="T5482" s="8"/>
      <c r="U5482" s="8"/>
      <c r="V5482" s="9"/>
      <c r="W5482" s="8"/>
      <c r="X5482" s="8"/>
      <c r="Y5482" s="9"/>
      <c r="Z5482" s="8"/>
      <c r="AA5482" s="8"/>
      <c r="AB5482" s="9"/>
      <c r="AD5482" s="8"/>
      <c r="AE5482" s="9"/>
      <c r="AF5482" s="8"/>
      <c r="AG5482" s="8"/>
      <c r="AH5482" s="3"/>
      <c r="AI5482" s="8"/>
    </row>
    <row r="5483" spans="1:35" s="10" customFormat="1" ht="18.95" customHeight="1" x14ac:dyDescent="0.25">
      <c r="A5483" s="8"/>
      <c r="B5483" s="8"/>
      <c r="C5483" s="8"/>
      <c r="D5483" s="9"/>
      <c r="E5483" s="8"/>
      <c r="F5483" s="8"/>
      <c r="G5483" s="9"/>
      <c r="H5483" s="8"/>
      <c r="I5483" s="8"/>
      <c r="J5483" s="9"/>
      <c r="K5483" s="8"/>
      <c r="L5483" s="8"/>
      <c r="M5483" s="9"/>
      <c r="N5483" s="8"/>
      <c r="O5483" s="8"/>
      <c r="P5483" s="9"/>
      <c r="Q5483" s="8"/>
      <c r="R5483" s="8"/>
      <c r="S5483" s="9"/>
      <c r="T5483" s="8"/>
      <c r="U5483" s="8"/>
      <c r="V5483" s="9"/>
      <c r="W5483" s="8"/>
      <c r="X5483" s="8"/>
      <c r="Y5483" s="9"/>
      <c r="Z5483" s="8"/>
      <c r="AA5483" s="8"/>
      <c r="AB5483" s="9"/>
      <c r="AD5483" s="8"/>
      <c r="AE5483" s="9"/>
      <c r="AF5483" s="8"/>
      <c r="AG5483" s="8"/>
      <c r="AH5483" s="3"/>
      <c r="AI5483" s="8"/>
    </row>
    <row r="5484" spans="1:35" s="10" customFormat="1" ht="18.95" customHeight="1" x14ac:dyDescent="0.25">
      <c r="A5484" s="8"/>
      <c r="B5484" s="8"/>
      <c r="C5484" s="8"/>
      <c r="D5484" s="9"/>
      <c r="E5484" s="8"/>
      <c r="F5484" s="8"/>
      <c r="G5484" s="9"/>
      <c r="H5484" s="8"/>
      <c r="I5484" s="8"/>
      <c r="J5484" s="9"/>
      <c r="K5484" s="8"/>
      <c r="L5484" s="8"/>
      <c r="M5484" s="9"/>
      <c r="N5484" s="8"/>
      <c r="O5484" s="8"/>
      <c r="P5484" s="9"/>
      <c r="Q5484" s="8"/>
      <c r="R5484" s="8"/>
      <c r="S5484" s="9"/>
      <c r="T5484" s="8"/>
      <c r="U5484" s="8"/>
      <c r="V5484" s="9"/>
      <c r="W5484" s="8"/>
      <c r="X5484" s="8"/>
      <c r="Y5484" s="9"/>
      <c r="Z5484" s="8"/>
      <c r="AA5484" s="8"/>
      <c r="AB5484" s="9"/>
      <c r="AD5484" s="8"/>
      <c r="AE5484" s="9"/>
      <c r="AF5484" s="8"/>
      <c r="AG5484" s="8"/>
      <c r="AH5484" s="3"/>
      <c r="AI5484" s="8"/>
    </row>
    <row r="5485" spans="1:35" s="10" customFormat="1" ht="18.95" customHeight="1" x14ac:dyDescent="0.25">
      <c r="A5485" s="8"/>
      <c r="B5485" s="8"/>
      <c r="C5485" s="8"/>
      <c r="D5485" s="9"/>
      <c r="E5485" s="8"/>
      <c r="F5485" s="8"/>
      <c r="G5485" s="9"/>
      <c r="H5485" s="8"/>
      <c r="I5485" s="8"/>
      <c r="J5485" s="9"/>
      <c r="K5485" s="8"/>
      <c r="L5485" s="8"/>
      <c r="M5485" s="9"/>
      <c r="N5485" s="8"/>
      <c r="O5485" s="8"/>
      <c r="P5485" s="9"/>
      <c r="Q5485" s="8"/>
      <c r="R5485" s="8"/>
      <c r="S5485" s="9"/>
      <c r="T5485" s="8"/>
      <c r="U5485" s="8"/>
      <c r="V5485" s="9"/>
      <c r="W5485" s="8"/>
      <c r="X5485" s="8"/>
      <c r="Y5485" s="9"/>
      <c r="Z5485" s="8"/>
      <c r="AA5485" s="8"/>
      <c r="AB5485" s="9"/>
      <c r="AD5485" s="8"/>
      <c r="AE5485" s="9"/>
      <c r="AF5485" s="8"/>
      <c r="AG5485" s="8"/>
      <c r="AH5485" s="3"/>
      <c r="AI5485" s="8"/>
    </row>
    <row r="5486" spans="1:35" s="10" customFormat="1" ht="18.95" customHeight="1" x14ac:dyDescent="0.25">
      <c r="A5486" s="8"/>
      <c r="B5486" s="8"/>
      <c r="C5486" s="8"/>
      <c r="D5486" s="9"/>
      <c r="E5486" s="8"/>
      <c r="F5486" s="8"/>
      <c r="G5486" s="9"/>
      <c r="H5486" s="8"/>
      <c r="I5486" s="8"/>
      <c r="J5486" s="9"/>
      <c r="K5486" s="8"/>
      <c r="L5486" s="8"/>
      <c r="M5486" s="9"/>
      <c r="N5486" s="8"/>
      <c r="O5486" s="8"/>
      <c r="P5486" s="9"/>
      <c r="Q5486" s="8"/>
      <c r="R5486" s="8"/>
      <c r="S5486" s="9"/>
      <c r="T5486" s="8"/>
      <c r="U5486" s="8"/>
      <c r="V5486" s="9"/>
      <c r="W5486" s="8"/>
      <c r="X5486" s="8"/>
      <c r="Y5486" s="9"/>
      <c r="Z5486" s="8"/>
      <c r="AA5486" s="8"/>
      <c r="AB5486" s="9"/>
      <c r="AD5486" s="8"/>
      <c r="AE5486" s="9"/>
      <c r="AF5486" s="8"/>
      <c r="AG5486" s="8"/>
      <c r="AH5486" s="3"/>
      <c r="AI5486" s="8"/>
    </row>
    <row r="5487" spans="1:35" s="10" customFormat="1" ht="18.95" customHeight="1" x14ac:dyDescent="0.25">
      <c r="A5487" s="8"/>
      <c r="B5487" s="8"/>
      <c r="C5487" s="8"/>
      <c r="D5487" s="9"/>
      <c r="E5487" s="8"/>
      <c r="F5487" s="8"/>
      <c r="G5487" s="9"/>
      <c r="H5487" s="8"/>
      <c r="I5487" s="8"/>
      <c r="J5487" s="9"/>
      <c r="K5487" s="8"/>
      <c r="L5487" s="8"/>
      <c r="M5487" s="9"/>
      <c r="N5487" s="8"/>
      <c r="O5487" s="8"/>
      <c r="P5487" s="9"/>
      <c r="Q5487" s="8"/>
      <c r="R5487" s="8"/>
      <c r="S5487" s="9"/>
      <c r="T5487" s="8"/>
      <c r="U5487" s="8"/>
      <c r="V5487" s="9"/>
      <c r="W5487" s="8"/>
      <c r="X5487" s="8"/>
      <c r="Y5487" s="9"/>
      <c r="Z5487" s="8"/>
      <c r="AA5487" s="8"/>
      <c r="AB5487" s="9"/>
      <c r="AD5487" s="8"/>
      <c r="AE5487" s="9"/>
      <c r="AF5487" s="8"/>
      <c r="AG5487" s="8"/>
      <c r="AH5487" s="3"/>
      <c r="AI5487" s="8"/>
    </row>
    <row r="5488" spans="1:35" s="10" customFormat="1" ht="18.95" customHeight="1" x14ac:dyDescent="0.25">
      <c r="A5488" s="8"/>
      <c r="B5488" s="8"/>
      <c r="C5488" s="8"/>
      <c r="D5488" s="9"/>
      <c r="E5488" s="8"/>
      <c r="F5488" s="8"/>
      <c r="G5488" s="9"/>
      <c r="H5488" s="8"/>
      <c r="I5488" s="8"/>
      <c r="J5488" s="9"/>
      <c r="K5488" s="8"/>
      <c r="L5488" s="8"/>
      <c r="M5488" s="9"/>
      <c r="N5488" s="8"/>
      <c r="O5488" s="8"/>
      <c r="P5488" s="9"/>
      <c r="Q5488" s="8"/>
      <c r="R5488" s="8"/>
      <c r="S5488" s="9"/>
      <c r="T5488" s="8"/>
      <c r="U5488" s="8"/>
      <c r="V5488" s="9"/>
      <c r="W5488" s="8"/>
      <c r="X5488" s="8"/>
      <c r="Y5488" s="9"/>
      <c r="Z5488" s="8"/>
      <c r="AA5488" s="8"/>
      <c r="AB5488" s="9"/>
      <c r="AD5488" s="8"/>
      <c r="AE5488" s="9"/>
      <c r="AF5488" s="8"/>
      <c r="AG5488" s="8"/>
      <c r="AH5488" s="3"/>
      <c r="AI5488" s="8"/>
    </row>
    <row r="5489" spans="1:35" s="10" customFormat="1" ht="18.95" customHeight="1" x14ac:dyDescent="0.25">
      <c r="A5489" s="8"/>
      <c r="B5489" s="8"/>
      <c r="C5489" s="8"/>
      <c r="D5489" s="9"/>
      <c r="E5489" s="8"/>
      <c r="F5489" s="8"/>
      <c r="G5489" s="9"/>
      <c r="H5489" s="8"/>
      <c r="I5489" s="8"/>
      <c r="J5489" s="9"/>
      <c r="K5489" s="8"/>
      <c r="L5489" s="8"/>
      <c r="M5489" s="9"/>
      <c r="N5489" s="8"/>
      <c r="O5489" s="8"/>
      <c r="P5489" s="9"/>
      <c r="Q5489" s="8"/>
      <c r="R5489" s="8"/>
      <c r="S5489" s="9"/>
      <c r="T5489" s="8"/>
      <c r="U5489" s="8"/>
      <c r="V5489" s="9"/>
      <c r="W5489" s="8"/>
      <c r="X5489" s="8"/>
      <c r="Y5489" s="9"/>
      <c r="Z5489" s="8"/>
      <c r="AA5489" s="8"/>
      <c r="AB5489" s="9"/>
      <c r="AD5489" s="8"/>
      <c r="AE5489" s="9"/>
      <c r="AF5489" s="8"/>
      <c r="AG5489" s="8"/>
      <c r="AH5489" s="3"/>
      <c r="AI5489" s="8"/>
    </row>
    <row r="5490" spans="1:35" s="10" customFormat="1" ht="18.95" customHeight="1" x14ac:dyDescent="0.25">
      <c r="A5490" s="8"/>
      <c r="B5490" s="8"/>
      <c r="C5490" s="8"/>
      <c r="D5490" s="9"/>
      <c r="E5490" s="8"/>
      <c r="F5490" s="8"/>
      <c r="G5490" s="9"/>
      <c r="H5490" s="8"/>
      <c r="I5490" s="8"/>
      <c r="J5490" s="9"/>
      <c r="K5490" s="8"/>
      <c r="L5490" s="8"/>
      <c r="M5490" s="9"/>
      <c r="N5490" s="8"/>
      <c r="O5490" s="8"/>
      <c r="P5490" s="9"/>
      <c r="Q5490" s="8"/>
      <c r="R5490" s="8"/>
      <c r="S5490" s="9"/>
      <c r="T5490" s="8"/>
      <c r="U5490" s="8"/>
      <c r="V5490" s="9"/>
      <c r="W5490" s="8"/>
      <c r="X5490" s="8"/>
      <c r="Y5490" s="9"/>
      <c r="Z5490" s="8"/>
      <c r="AA5490" s="8"/>
      <c r="AB5490" s="9"/>
      <c r="AD5490" s="8"/>
      <c r="AE5490" s="9"/>
      <c r="AF5490" s="8"/>
      <c r="AG5490" s="8"/>
      <c r="AH5490" s="3"/>
      <c r="AI5490" s="8"/>
    </row>
    <row r="5491" spans="1:35" s="10" customFormat="1" ht="18.95" customHeight="1" x14ac:dyDescent="0.25">
      <c r="A5491" s="8"/>
      <c r="B5491" s="8"/>
      <c r="C5491" s="8"/>
      <c r="D5491" s="9"/>
      <c r="E5491" s="8"/>
      <c r="F5491" s="8"/>
      <c r="G5491" s="9"/>
      <c r="H5491" s="8"/>
      <c r="I5491" s="8"/>
      <c r="J5491" s="9"/>
      <c r="K5491" s="8"/>
      <c r="L5491" s="8"/>
      <c r="M5491" s="9"/>
      <c r="N5491" s="8"/>
      <c r="O5491" s="8"/>
      <c r="P5491" s="9"/>
      <c r="Q5491" s="8"/>
      <c r="R5491" s="8"/>
      <c r="S5491" s="9"/>
      <c r="T5491" s="8"/>
      <c r="U5491" s="8"/>
      <c r="V5491" s="9"/>
      <c r="W5491" s="8"/>
      <c r="X5491" s="8"/>
      <c r="Y5491" s="9"/>
      <c r="Z5491" s="8"/>
      <c r="AA5491" s="8"/>
      <c r="AB5491" s="9"/>
      <c r="AD5491" s="8"/>
      <c r="AE5491" s="9"/>
      <c r="AF5491" s="8"/>
      <c r="AG5491" s="8"/>
      <c r="AH5491" s="3"/>
      <c r="AI5491" s="8"/>
    </row>
    <row r="5492" spans="1:35" s="10" customFormat="1" ht="18.95" customHeight="1" x14ac:dyDescent="0.25">
      <c r="A5492" s="8"/>
      <c r="B5492" s="8"/>
      <c r="C5492" s="8"/>
      <c r="D5492" s="9"/>
      <c r="E5492" s="8"/>
      <c r="F5492" s="8"/>
      <c r="G5492" s="9"/>
      <c r="H5492" s="8"/>
      <c r="I5492" s="8"/>
      <c r="J5492" s="9"/>
      <c r="K5492" s="8"/>
      <c r="L5492" s="8"/>
      <c r="M5492" s="9"/>
      <c r="N5492" s="8"/>
      <c r="O5492" s="8"/>
      <c r="P5492" s="9"/>
      <c r="Q5492" s="8"/>
      <c r="R5492" s="8"/>
      <c r="S5492" s="9"/>
      <c r="T5492" s="8"/>
      <c r="U5492" s="8"/>
      <c r="V5492" s="9"/>
      <c r="W5492" s="8"/>
      <c r="X5492" s="8"/>
      <c r="Y5492" s="9"/>
      <c r="Z5492" s="8"/>
      <c r="AA5492" s="8"/>
      <c r="AB5492" s="9"/>
      <c r="AD5492" s="8"/>
      <c r="AE5492" s="9"/>
      <c r="AF5492" s="8"/>
      <c r="AG5492" s="8"/>
      <c r="AH5492" s="3"/>
      <c r="AI5492" s="8"/>
    </row>
    <row r="5493" spans="1:35" s="10" customFormat="1" ht="18.95" customHeight="1" x14ac:dyDescent="0.25">
      <c r="A5493" s="8"/>
      <c r="B5493" s="8"/>
      <c r="C5493" s="8"/>
      <c r="D5493" s="9"/>
      <c r="E5493" s="8"/>
      <c r="F5493" s="8"/>
      <c r="G5493" s="9"/>
      <c r="H5493" s="8"/>
      <c r="I5493" s="8"/>
      <c r="J5493" s="9"/>
      <c r="K5493" s="8"/>
      <c r="L5493" s="8"/>
      <c r="M5493" s="9"/>
      <c r="N5493" s="8"/>
      <c r="O5493" s="8"/>
      <c r="P5493" s="9"/>
      <c r="Q5493" s="8"/>
      <c r="R5493" s="8"/>
      <c r="S5493" s="9"/>
      <c r="T5493" s="8"/>
      <c r="U5493" s="8"/>
      <c r="V5493" s="9"/>
      <c r="W5493" s="8"/>
      <c r="X5493" s="8"/>
      <c r="Y5493" s="9"/>
      <c r="Z5493" s="8"/>
      <c r="AA5493" s="8"/>
      <c r="AB5493" s="9"/>
      <c r="AD5493" s="8"/>
      <c r="AE5493" s="9"/>
      <c r="AF5493" s="8"/>
      <c r="AG5493" s="8"/>
      <c r="AH5493" s="3"/>
      <c r="AI5493" s="8"/>
    </row>
    <row r="5494" spans="1:35" s="10" customFormat="1" ht="18.95" customHeight="1" x14ac:dyDescent="0.25">
      <c r="A5494" s="8"/>
      <c r="B5494" s="8"/>
      <c r="C5494" s="8"/>
      <c r="D5494" s="9"/>
      <c r="E5494" s="8"/>
      <c r="F5494" s="8"/>
      <c r="G5494" s="9"/>
      <c r="H5494" s="8"/>
      <c r="I5494" s="8"/>
      <c r="J5494" s="9"/>
      <c r="K5494" s="8"/>
      <c r="L5494" s="8"/>
      <c r="M5494" s="9"/>
      <c r="N5494" s="8"/>
      <c r="O5494" s="8"/>
      <c r="P5494" s="9"/>
      <c r="Q5494" s="8"/>
      <c r="R5494" s="8"/>
      <c r="S5494" s="9"/>
      <c r="T5494" s="8"/>
      <c r="U5494" s="8"/>
      <c r="V5494" s="9"/>
      <c r="W5494" s="8"/>
      <c r="X5494" s="8"/>
      <c r="Y5494" s="9"/>
      <c r="Z5494" s="8"/>
      <c r="AA5494" s="8"/>
      <c r="AB5494" s="9"/>
      <c r="AD5494" s="8"/>
      <c r="AE5494" s="9"/>
      <c r="AF5494" s="8"/>
      <c r="AG5494" s="8"/>
      <c r="AH5494" s="3"/>
      <c r="AI5494" s="8"/>
    </row>
    <row r="5495" spans="1:35" s="10" customFormat="1" ht="18.95" customHeight="1" x14ac:dyDescent="0.25">
      <c r="A5495" s="8"/>
      <c r="B5495" s="8"/>
      <c r="C5495" s="8"/>
      <c r="D5495" s="9"/>
      <c r="E5495" s="8"/>
      <c r="F5495" s="8"/>
      <c r="G5495" s="9"/>
      <c r="H5495" s="8"/>
      <c r="I5495" s="8"/>
      <c r="J5495" s="9"/>
      <c r="K5495" s="8"/>
      <c r="L5495" s="8"/>
      <c r="M5495" s="9"/>
      <c r="N5495" s="8"/>
      <c r="O5495" s="8"/>
      <c r="P5495" s="9"/>
      <c r="Q5495" s="8"/>
      <c r="R5495" s="8"/>
      <c r="S5495" s="9"/>
      <c r="T5495" s="8"/>
      <c r="U5495" s="8"/>
      <c r="V5495" s="9"/>
      <c r="W5495" s="8"/>
      <c r="X5495" s="8"/>
      <c r="Y5495" s="9"/>
      <c r="Z5495" s="8"/>
      <c r="AA5495" s="8"/>
      <c r="AB5495" s="9"/>
      <c r="AD5495" s="8"/>
      <c r="AE5495" s="9"/>
      <c r="AF5495" s="8"/>
      <c r="AG5495" s="8"/>
      <c r="AH5495" s="3"/>
      <c r="AI5495" s="8"/>
    </row>
    <row r="5496" spans="1:35" s="10" customFormat="1" ht="18.95" customHeight="1" x14ac:dyDescent="0.25">
      <c r="A5496" s="8"/>
      <c r="B5496" s="8"/>
      <c r="C5496" s="8"/>
      <c r="D5496" s="9"/>
      <c r="E5496" s="8"/>
      <c r="F5496" s="8"/>
      <c r="G5496" s="9"/>
      <c r="H5496" s="8"/>
      <c r="I5496" s="8"/>
      <c r="J5496" s="9"/>
      <c r="K5496" s="8"/>
      <c r="L5496" s="8"/>
      <c r="M5496" s="9"/>
      <c r="N5496" s="8"/>
      <c r="O5496" s="8"/>
      <c r="P5496" s="9"/>
      <c r="Q5496" s="8"/>
      <c r="R5496" s="8"/>
      <c r="S5496" s="9"/>
      <c r="T5496" s="8"/>
      <c r="U5496" s="8"/>
      <c r="V5496" s="9"/>
      <c r="W5496" s="8"/>
      <c r="X5496" s="8"/>
      <c r="Y5496" s="9"/>
      <c r="Z5496" s="8"/>
      <c r="AA5496" s="8"/>
      <c r="AB5496" s="9"/>
      <c r="AD5496" s="8"/>
      <c r="AE5496" s="9"/>
      <c r="AF5496" s="8"/>
      <c r="AG5496" s="8"/>
      <c r="AH5496" s="3"/>
      <c r="AI5496" s="8"/>
    </row>
    <row r="5497" spans="1:35" s="10" customFormat="1" ht="18.95" customHeight="1" x14ac:dyDescent="0.25">
      <c r="A5497" s="8"/>
      <c r="B5497" s="8"/>
      <c r="C5497" s="8"/>
      <c r="D5497" s="9"/>
      <c r="E5497" s="8"/>
      <c r="F5497" s="8"/>
      <c r="G5497" s="9"/>
      <c r="H5497" s="8"/>
      <c r="I5497" s="8"/>
      <c r="J5497" s="9"/>
      <c r="K5497" s="8"/>
      <c r="L5497" s="8"/>
      <c r="M5497" s="9"/>
      <c r="N5497" s="8"/>
      <c r="O5497" s="8"/>
      <c r="P5497" s="9"/>
      <c r="Q5497" s="8"/>
      <c r="R5497" s="8"/>
      <c r="S5497" s="9"/>
      <c r="T5497" s="8"/>
      <c r="U5497" s="8"/>
      <c r="V5497" s="9"/>
      <c r="W5497" s="8"/>
      <c r="X5497" s="8"/>
      <c r="Y5497" s="9"/>
      <c r="Z5497" s="8"/>
      <c r="AA5497" s="8"/>
      <c r="AB5497" s="9"/>
      <c r="AD5497" s="8"/>
      <c r="AE5497" s="9"/>
      <c r="AF5497" s="8"/>
      <c r="AG5497" s="8"/>
      <c r="AH5497" s="3"/>
      <c r="AI5497" s="8"/>
    </row>
    <row r="5498" spans="1:35" s="10" customFormat="1" ht="18.95" customHeight="1" x14ac:dyDescent="0.25">
      <c r="A5498" s="8"/>
      <c r="B5498" s="8"/>
      <c r="C5498" s="8"/>
      <c r="D5498" s="9"/>
      <c r="E5498" s="8"/>
      <c r="F5498" s="8"/>
      <c r="G5498" s="9"/>
      <c r="H5498" s="8"/>
      <c r="I5498" s="8"/>
      <c r="J5498" s="9"/>
      <c r="K5498" s="8"/>
      <c r="L5498" s="8"/>
      <c r="M5498" s="9"/>
      <c r="N5498" s="8"/>
      <c r="O5498" s="8"/>
      <c r="P5498" s="9"/>
      <c r="Q5498" s="8"/>
      <c r="R5498" s="8"/>
      <c r="S5498" s="9"/>
      <c r="T5498" s="8"/>
      <c r="U5498" s="8"/>
      <c r="V5498" s="9"/>
      <c r="W5498" s="8"/>
      <c r="X5498" s="8"/>
      <c r="Y5498" s="9"/>
      <c r="Z5498" s="8"/>
      <c r="AA5498" s="8"/>
      <c r="AB5498" s="9"/>
      <c r="AD5498" s="8"/>
      <c r="AE5498" s="9"/>
      <c r="AF5498" s="8"/>
      <c r="AG5498" s="8"/>
      <c r="AH5498" s="3"/>
      <c r="AI5498" s="8"/>
    </row>
    <row r="5499" spans="1:35" s="10" customFormat="1" ht="18.95" customHeight="1" x14ac:dyDescent="0.25">
      <c r="A5499" s="8"/>
      <c r="B5499" s="8"/>
      <c r="C5499" s="8"/>
      <c r="D5499" s="9"/>
      <c r="E5499" s="8"/>
      <c r="F5499" s="8"/>
      <c r="G5499" s="9"/>
      <c r="H5499" s="8"/>
      <c r="I5499" s="8"/>
      <c r="J5499" s="9"/>
      <c r="K5499" s="8"/>
      <c r="L5499" s="8"/>
      <c r="M5499" s="9"/>
      <c r="N5499" s="8"/>
      <c r="O5499" s="8"/>
      <c r="P5499" s="9"/>
      <c r="Q5499" s="8"/>
      <c r="R5499" s="8"/>
      <c r="S5499" s="9"/>
      <c r="T5499" s="8"/>
      <c r="U5499" s="8"/>
      <c r="V5499" s="9"/>
      <c r="W5499" s="8"/>
      <c r="X5499" s="8"/>
      <c r="Y5499" s="9"/>
      <c r="Z5499" s="8"/>
      <c r="AA5499" s="8"/>
      <c r="AB5499" s="9"/>
      <c r="AD5499" s="8"/>
      <c r="AE5499" s="9"/>
      <c r="AF5499" s="8"/>
      <c r="AG5499" s="8"/>
      <c r="AH5499" s="3"/>
      <c r="AI5499" s="8"/>
    </row>
    <row r="5500" spans="1:35" s="10" customFormat="1" ht="18.95" customHeight="1" x14ac:dyDescent="0.25">
      <c r="A5500" s="8"/>
      <c r="B5500" s="8"/>
      <c r="C5500" s="8"/>
      <c r="D5500" s="9"/>
      <c r="E5500" s="8"/>
      <c r="F5500" s="8"/>
      <c r="G5500" s="9"/>
      <c r="H5500" s="8"/>
      <c r="I5500" s="8"/>
      <c r="J5500" s="9"/>
      <c r="K5500" s="8"/>
      <c r="L5500" s="8"/>
      <c r="M5500" s="9"/>
      <c r="N5500" s="8"/>
      <c r="O5500" s="8"/>
      <c r="P5500" s="9"/>
      <c r="Q5500" s="8"/>
      <c r="R5500" s="8"/>
      <c r="S5500" s="9"/>
      <c r="T5500" s="8"/>
      <c r="U5500" s="8"/>
      <c r="V5500" s="9"/>
      <c r="W5500" s="8"/>
      <c r="X5500" s="8"/>
      <c r="Y5500" s="9"/>
      <c r="Z5500" s="8"/>
      <c r="AA5500" s="8"/>
      <c r="AB5500" s="9"/>
      <c r="AD5500" s="8"/>
      <c r="AE5500" s="9"/>
      <c r="AF5500" s="8"/>
      <c r="AG5500" s="8"/>
      <c r="AH5500" s="3"/>
      <c r="AI5500" s="8"/>
    </row>
    <row r="5501" spans="1:35" s="10" customFormat="1" ht="18.95" customHeight="1" x14ac:dyDescent="0.25">
      <c r="A5501" s="8"/>
      <c r="B5501" s="8"/>
      <c r="C5501" s="8"/>
      <c r="D5501" s="9"/>
      <c r="E5501" s="8"/>
      <c r="F5501" s="8"/>
      <c r="G5501" s="9"/>
      <c r="H5501" s="8"/>
      <c r="I5501" s="8"/>
      <c r="J5501" s="9"/>
      <c r="K5501" s="8"/>
      <c r="L5501" s="8"/>
      <c r="M5501" s="9"/>
      <c r="N5501" s="8"/>
      <c r="O5501" s="8"/>
      <c r="P5501" s="9"/>
      <c r="Q5501" s="8"/>
      <c r="R5501" s="8"/>
      <c r="S5501" s="9"/>
      <c r="T5501" s="8"/>
      <c r="U5501" s="8"/>
      <c r="V5501" s="9"/>
      <c r="W5501" s="8"/>
      <c r="X5501" s="8"/>
      <c r="Y5501" s="9"/>
      <c r="Z5501" s="8"/>
      <c r="AA5501" s="8"/>
      <c r="AB5501" s="9"/>
      <c r="AD5501" s="8"/>
      <c r="AE5501" s="9"/>
      <c r="AF5501" s="8"/>
      <c r="AG5501" s="8"/>
      <c r="AH5501" s="3"/>
      <c r="AI5501" s="8"/>
    </row>
    <row r="5502" spans="1:35" s="10" customFormat="1" ht="18.95" customHeight="1" x14ac:dyDescent="0.25">
      <c r="A5502" s="8"/>
      <c r="B5502" s="8"/>
      <c r="C5502" s="8"/>
      <c r="D5502" s="9"/>
      <c r="E5502" s="8"/>
      <c r="F5502" s="8"/>
      <c r="G5502" s="9"/>
      <c r="H5502" s="8"/>
      <c r="I5502" s="8"/>
      <c r="J5502" s="9"/>
      <c r="K5502" s="8"/>
      <c r="L5502" s="8"/>
      <c r="M5502" s="9"/>
      <c r="N5502" s="8"/>
      <c r="O5502" s="8"/>
      <c r="P5502" s="9"/>
      <c r="Q5502" s="8"/>
      <c r="R5502" s="8"/>
      <c r="S5502" s="9"/>
      <c r="T5502" s="8"/>
      <c r="U5502" s="8"/>
      <c r="V5502" s="9"/>
      <c r="W5502" s="8"/>
      <c r="X5502" s="8"/>
      <c r="Y5502" s="9"/>
      <c r="Z5502" s="8"/>
      <c r="AA5502" s="8"/>
      <c r="AB5502" s="9"/>
      <c r="AD5502" s="8"/>
      <c r="AE5502" s="9"/>
      <c r="AF5502" s="8"/>
      <c r="AG5502" s="8"/>
      <c r="AH5502" s="3"/>
      <c r="AI5502" s="8"/>
    </row>
    <row r="5503" spans="1:35" s="10" customFormat="1" ht="18.95" customHeight="1" x14ac:dyDescent="0.25">
      <c r="A5503" s="8"/>
      <c r="B5503" s="8"/>
      <c r="C5503" s="8"/>
      <c r="D5503" s="9"/>
      <c r="E5503" s="8"/>
      <c r="F5503" s="8"/>
      <c r="G5503" s="9"/>
      <c r="H5503" s="8"/>
      <c r="I5503" s="8"/>
      <c r="J5503" s="9"/>
      <c r="K5503" s="8"/>
      <c r="L5503" s="8"/>
      <c r="M5503" s="9"/>
      <c r="N5503" s="8"/>
      <c r="O5503" s="8"/>
      <c r="P5503" s="9"/>
      <c r="Q5503" s="8"/>
      <c r="R5503" s="8"/>
      <c r="S5503" s="9"/>
      <c r="T5503" s="8"/>
      <c r="U5503" s="8"/>
      <c r="V5503" s="9"/>
      <c r="W5503" s="8"/>
      <c r="X5503" s="8"/>
      <c r="Y5503" s="9"/>
      <c r="Z5503" s="8"/>
      <c r="AA5503" s="8"/>
      <c r="AB5503" s="9"/>
      <c r="AD5503" s="8"/>
      <c r="AE5503" s="9"/>
      <c r="AF5503" s="8"/>
      <c r="AG5503" s="8"/>
      <c r="AH5503" s="3"/>
      <c r="AI5503" s="8"/>
    </row>
    <row r="5504" spans="1:35" s="10" customFormat="1" ht="18.95" customHeight="1" x14ac:dyDescent="0.25">
      <c r="A5504" s="8"/>
      <c r="B5504" s="8"/>
      <c r="C5504" s="8"/>
      <c r="D5504" s="9"/>
      <c r="E5504" s="8"/>
      <c r="F5504" s="8"/>
      <c r="G5504" s="9"/>
      <c r="H5504" s="8"/>
      <c r="I5504" s="8"/>
      <c r="J5504" s="9"/>
      <c r="K5504" s="8"/>
      <c r="L5504" s="8"/>
      <c r="M5504" s="9"/>
      <c r="N5504" s="8"/>
      <c r="O5504" s="8"/>
      <c r="P5504" s="9"/>
      <c r="Q5504" s="8"/>
      <c r="R5504" s="8"/>
      <c r="S5504" s="9"/>
      <c r="T5504" s="8"/>
      <c r="U5504" s="8"/>
      <c r="V5504" s="9"/>
      <c r="W5504" s="8"/>
      <c r="X5504" s="8"/>
      <c r="Y5504" s="9"/>
      <c r="Z5504" s="8"/>
      <c r="AA5504" s="8"/>
      <c r="AB5504" s="9"/>
      <c r="AD5504" s="8"/>
      <c r="AE5504" s="9"/>
      <c r="AF5504" s="8"/>
      <c r="AG5504" s="8"/>
      <c r="AH5504" s="3"/>
      <c r="AI5504" s="8"/>
    </row>
    <row r="5505" spans="1:35" s="10" customFormat="1" ht="18.95" customHeight="1" x14ac:dyDescent="0.25">
      <c r="A5505" s="8"/>
      <c r="B5505" s="8"/>
      <c r="C5505" s="8"/>
      <c r="D5505" s="9"/>
      <c r="E5505" s="8"/>
      <c r="F5505" s="8"/>
      <c r="G5505" s="9"/>
      <c r="H5505" s="8"/>
      <c r="I5505" s="8"/>
      <c r="J5505" s="9"/>
      <c r="K5505" s="8"/>
      <c r="L5505" s="8"/>
      <c r="M5505" s="9"/>
      <c r="N5505" s="8"/>
      <c r="O5505" s="8"/>
      <c r="P5505" s="9"/>
      <c r="Q5505" s="8"/>
      <c r="R5505" s="8"/>
      <c r="S5505" s="9"/>
      <c r="T5505" s="8"/>
      <c r="U5505" s="8"/>
      <c r="V5505" s="9"/>
      <c r="W5505" s="8"/>
      <c r="X5505" s="8"/>
      <c r="Y5505" s="9"/>
      <c r="Z5505" s="8"/>
      <c r="AA5505" s="8"/>
      <c r="AB5505" s="9"/>
      <c r="AD5505" s="8"/>
      <c r="AE5505" s="9"/>
      <c r="AF5505" s="8"/>
      <c r="AG5505" s="8"/>
      <c r="AH5505" s="3"/>
      <c r="AI5505" s="8"/>
    </row>
    <row r="5506" spans="1:35" s="10" customFormat="1" ht="18.95" customHeight="1" x14ac:dyDescent="0.25">
      <c r="A5506" s="8"/>
      <c r="B5506" s="8"/>
      <c r="C5506" s="8"/>
      <c r="D5506" s="9"/>
      <c r="E5506" s="8"/>
      <c r="F5506" s="8"/>
      <c r="G5506" s="9"/>
      <c r="H5506" s="8"/>
      <c r="I5506" s="8"/>
      <c r="J5506" s="9"/>
      <c r="K5506" s="8"/>
      <c r="L5506" s="8"/>
      <c r="M5506" s="9"/>
      <c r="N5506" s="8"/>
      <c r="O5506" s="8"/>
      <c r="P5506" s="9"/>
      <c r="Q5506" s="8"/>
      <c r="R5506" s="8"/>
      <c r="S5506" s="9"/>
      <c r="T5506" s="8"/>
      <c r="U5506" s="8"/>
      <c r="V5506" s="9"/>
      <c r="W5506" s="8"/>
      <c r="X5506" s="8"/>
      <c r="Y5506" s="9"/>
      <c r="Z5506" s="8"/>
      <c r="AA5506" s="8"/>
      <c r="AB5506" s="9"/>
      <c r="AD5506" s="8"/>
      <c r="AE5506" s="9"/>
      <c r="AF5506" s="8"/>
      <c r="AG5506" s="8"/>
      <c r="AH5506" s="3"/>
      <c r="AI5506" s="8"/>
    </row>
    <row r="5507" spans="1:35" s="10" customFormat="1" ht="18.95" customHeight="1" x14ac:dyDescent="0.25">
      <c r="A5507" s="8"/>
      <c r="B5507" s="8"/>
      <c r="C5507" s="8"/>
      <c r="D5507" s="9"/>
      <c r="E5507" s="8"/>
      <c r="F5507" s="8"/>
      <c r="G5507" s="9"/>
      <c r="H5507" s="8"/>
      <c r="I5507" s="8"/>
      <c r="J5507" s="9"/>
      <c r="K5507" s="8"/>
      <c r="L5507" s="8"/>
      <c r="M5507" s="9"/>
      <c r="N5507" s="8"/>
      <c r="O5507" s="8"/>
      <c r="P5507" s="9"/>
      <c r="Q5507" s="8"/>
      <c r="R5507" s="8"/>
      <c r="S5507" s="9"/>
      <c r="T5507" s="8"/>
      <c r="U5507" s="8"/>
      <c r="V5507" s="9"/>
      <c r="W5507" s="8"/>
      <c r="X5507" s="8"/>
      <c r="Y5507" s="9"/>
      <c r="Z5507" s="8"/>
      <c r="AA5507" s="8"/>
      <c r="AB5507" s="9"/>
      <c r="AD5507" s="8"/>
      <c r="AE5507" s="9"/>
      <c r="AF5507" s="8"/>
      <c r="AG5507" s="8"/>
      <c r="AH5507" s="3"/>
      <c r="AI5507" s="8"/>
    </row>
    <row r="5508" spans="1:35" s="10" customFormat="1" ht="18.95" customHeight="1" x14ac:dyDescent="0.25">
      <c r="A5508" s="8"/>
      <c r="B5508" s="8"/>
      <c r="C5508" s="8"/>
      <c r="D5508" s="9"/>
      <c r="E5508" s="8"/>
      <c r="F5508" s="8"/>
      <c r="G5508" s="9"/>
      <c r="H5508" s="8"/>
      <c r="I5508" s="8"/>
      <c r="J5508" s="9"/>
      <c r="K5508" s="8"/>
      <c r="L5508" s="8"/>
      <c r="M5508" s="9"/>
      <c r="N5508" s="8"/>
      <c r="O5508" s="8"/>
      <c r="P5508" s="9"/>
      <c r="Q5508" s="8"/>
      <c r="R5508" s="8"/>
      <c r="S5508" s="9"/>
      <c r="T5508" s="8"/>
      <c r="U5508" s="8"/>
      <c r="V5508" s="9"/>
      <c r="W5508" s="8"/>
      <c r="X5508" s="8"/>
      <c r="Y5508" s="9"/>
      <c r="Z5508" s="8"/>
      <c r="AA5508" s="8"/>
      <c r="AB5508" s="9"/>
      <c r="AD5508" s="8"/>
      <c r="AE5508" s="9"/>
      <c r="AF5508" s="8"/>
      <c r="AG5508" s="8"/>
      <c r="AH5508" s="3"/>
      <c r="AI5508" s="8"/>
    </row>
    <row r="5509" spans="1:35" s="10" customFormat="1" ht="18.95" customHeight="1" x14ac:dyDescent="0.25">
      <c r="A5509" s="8"/>
      <c r="B5509" s="8"/>
      <c r="C5509" s="8"/>
      <c r="D5509" s="9"/>
      <c r="E5509" s="8"/>
      <c r="F5509" s="8"/>
      <c r="G5509" s="9"/>
      <c r="H5509" s="8"/>
      <c r="I5509" s="8"/>
      <c r="J5509" s="9"/>
      <c r="K5509" s="8"/>
      <c r="L5509" s="8"/>
      <c r="M5509" s="9"/>
      <c r="N5509" s="8"/>
      <c r="O5509" s="8"/>
      <c r="P5509" s="9"/>
      <c r="Q5509" s="8"/>
      <c r="R5509" s="8"/>
      <c r="S5509" s="9"/>
      <c r="T5509" s="8"/>
      <c r="U5509" s="8"/>
      <c r="V5509" s="9"/>
      <c r="W5509" s="8"/>
      <c r="X5509" s="8"/>
      <c r="Y5509" s="9"/>
      <c r="Z5509" s="8"/>
      <c r="AA5509" s="8"/>
      <c r="AB5509" s="9"/>
      <c r="AD5509" s="8"/>
      <c r="AE5509" s="9"/>
      <c r="AF5509" s="8"/>
      <c r="AG5509" s="8"/>
      <c r="AH5509" s="3"/>
      <c r="AI5509" s="8"/>
    </row>
    <row r="5510" spans="1:35" s="10" customFormat="1" ht="18.95" customHeight="1" x14ac:dyDescent="0.25">
      <c r="A5510" s="8"/>
      <c r="B5510" s="8"/>
      <c r="C5510" s="8"/>
      <c r="D5510" s="9"/>
      <c r="E5510" s="8"/>
      <c r="F5510" s="8"/>
      <c r="G5510" s="9"/>
      <c r="H5510" s="8"/>
      <c r="I5510" s="8"/>
      <c r="J5510" s="9"/>
      <c r="K5510" s="8"/>
      <c r="L5510" s="8"/>
      <c r="M5510" s="9"/>
      <c r="N5510" s="8"/>
      <c r="O5510" s="8"/>
      <c r="P5510" s="9"/>
      <c r="Q5510" s="8"/>
      <c r="R5510" s="8"/>
      <c r="S5510" s="9"/>
      <c r="T5510" s="8"/>
      <c r="U5510" s="8"/>
      <c r="V5510" s="9"/>
      <c r="W5510" s="8"/>
      <c r="X5510" s="8"/>
      <c r="Y5510" s="9"/>
      <c r="Z5510" s="8"/>
      <c r="AA5510" s="8"/>
      <c r="AB5510" s="9"/>
      <c r="AD5510" s="8"/>
      <c r="AE5510" s="9"/>
      <c r="AF5510" s="8"/>
      <c r="AG5510" s="8"/>
      <c r="AH5510" s="3"/>
      <c r="AI5510" s="8"/>
    </row>
    <row r="5511" spans="1:35" s="10" customFormat="1" ht="18.95" customHeight="1" x14ac:dyDescent="0.25">
      <c r="A5511" s="8"/>
      <c r="B5511" s="8"/>
      <c r="C5511" s="8"/>
      <c r="D5511" s="9"/>
      <c r="E5511" s="8"/>
      <c r="F5511" s="8"/>
      <c r="G5511" s="9"/>
      <c r="H5511" s="8"/>
      <c r="I5511" s="8"/>
      <c r="J5511" s="9"/>
      <c r="K5511" s="8"/>
      <c r="L5511" s="8"/>
      <c r="M5511" s="9"/>
      <c r="N5511" s="8"/>
      <c r="O5511" s="8"/>
      <c r="P5511" s="9"/>
      <c r="Q5511" s="8"/>
      <c r="R5511" s="8"/>
      <c r="S5511" s="9"/>
      <c r="T5511" s="8"/>
      <c r="U5511" s="8"/>
      <c r="V5511" s="9"/>
      <c r="W5511" s="8"/>
      <c r="X5511" s="8"/>
      <c r="Y5511" s="9"/>
      <c r="Z5511" s="8"/>
      <c r="AA5511" s="8"/>
      <c r="AB5511" s="9"/>
      <c r="AD5511" s="8"/>
      <c r="AE5511" s="9"/>
      <c r="AF5511" s="8"/>
      <c r="AG5511" s="8"/>
      <c r="AH5511" s="3"/>
      <c r="AI5511" s="8"/>
    </row>
    <row r="5512" spans="1:35" s="10" customFormat="1" ht="18.95" customHeight="1" x14ac:dyDescent="0.25">
      <c r="A5512" s="8"/>
      <c r="B5512" s="8"/>
      <c r="C5512" s="8"/>
      <c r="D5512" s="9"/>
      <c r="E5512" s="8"/>
      <c r="F5512" s="8"/>
      <c r="G5512" s="9"/>
      <c r="H5512" s="8"/>
      <c r="I5512" s="8"/>
      <c r="J5512" s="9"/>
      <c r="K5512" s="8"/>
      <c r="L5512" s="8"/>
      <c r="M5512" s="9"/>
      <c r="N5512" s="8"/>
      <c r="O5512" s="8"/>
      <c r="P5512" s="9"/>
      <c r="Q5512" s="8"/>
      <c r="R5512" s="8"/>
      <c r="S5512" s="9"/>
      <c r="T5512" s="8"/>
      <c r="U5512" s="8"/>
      <c r="V5512" s="9"/>
      <c r="W5512" s="8"/>
      <c r="X5512" s="8"/>
      <c r="Y5512" s="9"/>
      <c r="Z5512" s="8"/>
      <c r="AA5512" s="8"/>
      <c r="AB5512" s="9"/>
      <c r="AD5512" s="8"/>
      <c r="AE5512" s="9"/>
      <c r="AF5512" s="8"/>
      <c r="AG5512" s="8"/>
      <c r="AH5512" s="3"/>
      <c r="AI5512" s="8"/>
    </row>
    <row r="5513" spans="1:35" s="10" customFormat="1" ht="18.95" customHeight="1" x14ac:dyDescent="0.25">
      <c r="A5513" s="8"/>
      <c r="B5513" s="8"/>
      <c r="C5513" s="8"/>
      <c r="D5513" s="9"/>
      <c r="E5513" s="8"/>
      <c r="F5513" s="8"/>
      <c r="G5513" s="9"/>
      <c r="H5513" s="8"/>
      <c r="I5513" s="8"/>
      <c r="J5513" s="9"/>
      <c r="K5513" s="8"/>
      <c r="L5513" s="8"/>
      <c r="M5513" s="9"/>
      <c r="N5513" s="8"/>
      <c r="O5513" s="8"/>
      <c r="P5513" s="9"/>
      <c r="Q5513" s="8"/>
      <c r="R5513" s="8"/>
      <c r="S5513" s="9"/>
      <c r="T5513" s="8"/>
      <c r="U5513" s="8"/>
      <c r="V5513" s="9"/>
      <c r="W5513" s="8"/>
      <c r="X5513" s="8"/>
      <c r="Y5513" s="9"/>
      <c r="Z5513" s="8"/>
      <c r="AA5513" s="8"/>
      <c r="AB5513" s="9"/>
      <c r="AD5513" s="8"/>
      <c r="AE5513" s="9"/>
      <c r="AF5513" s="8"/>
      <c r="AG5513" s="8"/>
      <c r="AH5513" s="3"/>
      <c r="AI5513" s="8"/>
    </row>
    <row r="5514" spans="1:35" s="10" customFormat="1" ht="18.95" customHeight="1" x14ac:dyDescent="0.25">
      <c r="A5514" s="8"/>
      <c r="B5514" s="8"/>
      <c r="C5514" s="8"/>
      <c r="D5514" s="9"/>
      <c r="E5514" s="8"/>
      <c r="F5514" s="8"/>
      <c r="G5514" s="9"/>
      <c r="H5514" s="8"/>
      <c r="I5514" s="8"/>
      <c r="J5514" s="9"/>
      <c r="K5514" s="8"/>
      <c r="L5514" s="8"/>
      <c r="M5514" s="9"/>
      <c r="N5514" s="8"/>
      <c r="O5514" s="8"/>
      <c r="P5514" s="9"/>
      <c r="Q5514" s="8"/>
      <c r="R5514" s="8"/>
      <c r="S5514" s="9"/>
      <c r="T5514" s="8"/>
      <c r="U5514" s="8"/>
      <c r="V5514" s="9"/>
      <c r="W5514" s="8"/>
      <c r="X5514" s="8"/>
      <c r="Y5514" s="9"/>
      <c r="Z5514" s="8"/>
      <c r="AA5514" s="8"/>
      <c r="AB5514" s="9"/>
      <c r="AD5514" s="8"/>
      <c r="AE5514" s="9"/>
      <c r="AF5514" s="8"/>
      <c r="AG5514" s="8"/>
      <c r="AH5514" s="3"/>
      <c r="AI5514" s="8"/>
    </row>
    <row r="5515" spans="1:35" s="10" customFormat="1" ht="18.95" customHeight="1" x14ac:dyDescent="0.25">
      <c r="A5515" s="8"/>
      <c r="B5515" s="8"/>
      <c r="C5515" s="8"/>
      <c r="D5515" s="9"/>
      <c r="E5515" s="8"/>
      <c r="F5515" s="8"/>
      <c r="G5515" s="9"/>
      <c r="H5515" s="8"/>
      <c r="I5515" s="8"/>
      <c r="J5515" s="9"/>
      <c r="K5515" s="8"/>
      <c r="L5515" s="8"/>
      <c r="M5515" s="9"/>
      <c r="N5515" s="8"/>
      <c r="O5515" s="8"/>
      <c r="P5515" s="9"/>
      <c r="Q5515" s="8"/>
      <c r="R5515" s="8"/>
      <c r="S5515" s="9"/>
      <c r="T5515" s="8"/>
      <c r="U5515" s="8"/>
      <c r="V5515" s="9"/>
      <c r="W5515" s="8"/>
      <c r="X5515" s="8"/>
      <c r="Y5515" s="9"/>
      <c r="Z5515" s="8"/>
      <c r="AA5515" s="8"/>
      <c r="AB5515" s="9"/>
      <c r="AD5515" s="8"/>
      <c r="AE5515" s="9"/>
      <c r="AF5515" s="8"/>
      <c r="AG5515" s="8"/>
      <c r="AH5515" s="3"/>
      <c r="AI5515" s="8"/>
    </row>
    <row r="5516" spans="1:35" s="10" customFormat="1" ht="18.95" customHeight="1" x14ac:dyDescent="0.25">
      <c r="A5516" s="8"/>
      <c r="B5516" s="8"/>
      <c r="C5516" s="8"/>
      <c r="D5516" s="9"/>
      <c r="E5516" s="8"/>
      <c r="F5516" s="8"/>
      <c r="G5516" s="9"/>
      <c r="H5516" s="8"/>
      <c r="I5516" s="8"/>
      <c r="J5516" s="9"/>
      <c r="K5516" s="8"/>
      <c r="L5516" s="8"/>
      <c r="M5516" s="9"/>
      <c r="N5516" s="8"/>
      <c r="O5516" s="8"/>
      <c r="P5516" s="9"/>
      <c r="Q5516" s="8"/>
      <c r="R5516" s="8"/>
      <c r="S5516" s="9"/>
      <c r="T5516" s="8"/>
      <c r="U5516" s="8"/>
      <c r="V5516" s="9"/>
      <c r="W5516" s="8"/>
      <c r="X5516" s="8"/>
      <c r="Y5516" s="9"/>
      <c r="Z5516" s="8"/>
      <c r="AA5516" s="8"/>
      <c r="AB5516" s="9"/>
      <c r="AD5516" s="8"/>
      <c r="AE5516" s="9"/>
      <c r="AF5516" s="8"/>
      <c r="AG5516" s="8"/>
      <c r="AH5516" s="3"/>
      <c r="AI5516" s="8"/>
    </row>
    <row r="5517" spans="1:35" s="10" customFormat="1" ht="18.95" customHeight="1" x14ac:dyDescent="0.25">
      <c r="A5517" s="8"/>
      <c r="B5517" s="8"/>
      <c r="C5517" s="8"/>
      <c r="D5517" s="9"/>
      <c r="E5517" s="8"/>
      <c r="F5517" s="8"/>
      <c r="G5517" s="9"/>
      <c r="H5517" s="8"/>
      <c r="I5517" s="8"/>
      <c r="J5517" s="9"/>
      <c r="K5517" s="8"/>
      <c r="L5517" s="8"/>
      <c r="M5517" s="9"/>
      <c r="N5517" s="8"/>
      <c r="O5517" s="8"/>
      <c r="P5517" s="9"/>
      <c r="Q5517" s="8"/>
      <c r="R5517" s="8"/>
      <c r="S5517" s="9"/>
      <c r="T5517" s="8"/>
      <c r="U5517" s="8"/>
      <c r="V5517" s="9"/>
      <c r="W5517" s="8"/>
      <c r="X5517" s="8"/>
      <c r="Y5517" s="9"/>
      <c r="Z5517" s="8"/>
      <c r="AA5517" s="8"/>
      <c r="AB5517" s="9"/>
      <c r="AD5517" s="8"/>
      <c r="AE5517" s="9"/>
      <c r="AF5517" s="8"/>
      <c r="AG5517" s="8"/>
      <c r="AH5517" s="3"/>
      <c r="AI5517" s="8"/>
    </row>
    <row r="5518" spans="1:35" s="10" customFormat="1" ht="18.95" customHeight="1" x14ac:dyDescent="0.25">
      <c r="A5518" s="8"/>
      <c r="B5518" s="8"/>
      <c r="C5518" s="8"/>
      <c r="D5518" s="9"/>
      <c r="E5518" s="8"/>
      <c r="F5518" s="8"/>
      <c r="G5518" s="9"/>
      <c r="H5518" s="8"/>
      <c r="I5518" s="8"/>
      <c r="J5518" s="9"/>
      <c r="K5518" s="8"/>
      <c r="L5518" s="8"/>
      <c r="M5518" s="9"/>
      <c r="N5518" s="8"/>
      <c r="O5518" s="8"/>
      <c r="P5518" s="9"/>
      <c r="Q5518" s="8"/>
      <c r="R5518" s="8"/>
      <c r="S5518" s="9"/>
      <c r="T5518" s="8"/>
      <c r="U5518" s="8"/>
      <c r="V5518" s="9"/>
      <c r="W5518" s="8"/>
      <c r="X5518" s="8"/>
      <c r="Y5518" s="9"/>
      <c r="Z5518" s="8"/>
      <c r="AA5518" s="8"/>
      <c r="AB5518" s="9"/>
      <c r="AD5518" s="8"/>
      <c r="AE5518" s="9"/>
      <c r="AF5518" s="8"/>
      <c r="AG5518" s="8"/>
      <c r="AH5518" s="3"/>
      <c r="AI5518" s="8"/>
    </row>
    <row r="5519" spans="1:35" s="10" customFormat="1" ht="18.95" customHeight="1" x14ac:dyDescent="0.25">
      <c r="A5519" s="8"/>
      <c r="B5519" s="8"/>
      <c r="C5519" s="8"/>
      <c r="D5519" s="9"/>
      <c r="E5519" s="8"/>
      <c r="F5519" s="8"/>
      <c r="G5519" s="9"/>
      <c r="H5519" s="8"/>
      <c r="I5519" s="8"/>
      <c r="J5519" s="9"/>
      <c r="K5519" s="8"/>
      <c r="L5519" s="8"/>
      <c r="M5519" s="9"/>
      <c r="N5519" s="8"/>
      <c r="O5519" s="8"/>
      <c r="P5519" s="9"/>
      <c r="Q5519" s="8"/>
      <c r="R5519" s="8"/>
      <c r="S5519" s="9"/>
      <c r="T5519" s="8"/>
      <c r="U5519" s="8"/>
      <c r="V5519" s="9"/>
      <c r="W5519" s="8"/>
      <c r="X5519" s="8"/>
      <c r="Y5519" s="9"/>
      <c r="Z5519" s="8"/>
      <c r="AA5519" s="8"/>
      <c r="AB5519" s="9"/>
      <c r="AD5519" s="8"/>
      <c r="AE5519" s="9"/>
      <c r="AF5519" s="8"/>
      <c r="AG5519" s="8"/>
      <c r="AH5519" s="3"/>
      <c r="AI5519" s="8"/>
    </row>
    <row r="5520" spans="1:35" s="10" customFormat="1" ht="18.95" customHeight="1" x14ac:dyDescent="0.25">
      <c r="A5520" s="8"/>
      <c r="B5520" s="8"/>
      <c r="C5520" s="8"/>
      <c r="D5520" s="9"/>
      <c r="E5520" s="8"/>
      <c r="F5520" s="8"/>
      <c r="G5520" s="9"/>
      <c r="H5520" s="8"/>
      <c r="I5520" s="8"/>
      <c r="J5520" s="9"/>
      <c r="K5520" s="8"/>
      <c r="L5520" s="8"/>
      <c r="M5520" s="9"/>
      <c r="N5520" s="8"/>
      <c r="O5520" s="8"/>
      <c r="P5520" s="9"/>
      <c r="Q5520" s="8"/>
      <c r="R5520" s="8"/>
      <c r="S5520" s="9"/>
      <c r="T5520" s="8"/>
      <c r="U5520" s="8"/>
      <c r="V5520" s="9"/>
      <c r="W5520" s="8"/>
      <c r="X5520" s="8"/>
      <c r="Y5520" s="9"/>
      <c r="Z5520" s="8"/>
      <c r="AA5520" s="8"/>
      <c r="AB5520" s="9"/>
      <c r="AD5520" s="8"/>
      <c r="AE5520" s="9"/>
      <c r="AF5520" s="8"/>
      <c r="AG5520" s="8"/>
      <c r="AH5520" s="3"/>
      <c r="AI5520" s="8"/>
    </row>
    <row r="5521" spans="1:35" s="10" customFormat="1" ht="18.95" customHeight="1" x14ac:dyDescent="0.25">
      <c r="A5521" s="8"/>
      <c r="B5521" s="8"/>
      <c r="C5521" s="8"/>
      <c r="D5521" s="9"/>
      <c r="E5521" s="8"/>
      <c r="F5521" s="8"/>
      <c r="G5521" s="9"/>
      <c r="H5521" s="8"/>
      <c r="I5521" s="8"/>
      <c r="J5521" s="9"/>
      <c r="K5521" s="8"/>
      <c r="L5521" s="8"/>
      <c r="M5521" s="9"/>
      <c r="N5521" s="8"/>
      <c r="O5521" s="8"/>
      <c r="P5521" s="9"/>
      <c r="Q5521" s="8"/>
      <c r="R5521" s="8"/>
      <c r="S5521" s="9"/>
      <c r="T5521" s="8"/>
      <c r="U5521" s="8"/>
      <c r="V5521" s="9"/>
      <c r="W5521" s="8"/>
      <c r="X5521" s="8"/>
      <c r="Y5521" s="9"/>
      <c r="Z5521" s="8"/>
      <c r="AA5521" s="8"/>
      <c r="AB5521" s="9"/>
      <c r="AD5521" s="8"/>
      <c r="AE5521" s="9"/>
      <c r="AF5521" s="8"/>
      <c r="AG5521" s="8"/>
      <c r="AH5521" s="3"/>
      <c r="AI5521" s="8"/>
    </row>
    <row r="5522" spans="1:35" s="10" customFormat="1" ht="18.95" customHeight="1" x14ac:dyDescent="0.25">
      <c r="A5522" s="8"/>
      <c r="B5522" s="8"/>
      <c r="C5522" s="8"/>
      <c r="D5522" s="9"/>
      <c r="E5522" s="8"/>
      <c r="F5522" s="8"/>
      <c r="G5522" s="9"/>
      <c r="H5522" s="8"/>
      <c r="I5522" s="8"/>
      <c r="J5522" s="9"/>
      <c r="K5522" s="8"/>
      <c r="L5522" s="8"/>
      <c r="M5522" s="9"/>
      <c r="N5522" s="8"/>
      <c r="O5522" s="8"/>
      <c r="P5522" s="9"/>
      <c r="Q5522" s="8"/>
      <c r="R5522" s="8"/>
      <c r="S5522" s="9"/>
      <c r="T5522" s="8"/>
      <c r="U5522" s="8"/>
      <c r="V5522" s="9"/>
      <c r="W5522" s="8"/>
      <c r="X5522" s="8"/>
      <c r="Y5522" s="9"/>
      <c r="Z5522" s="8"/>
      <c r="AA5522" s="8"/>
      <c r="AB5522" s="9"/>
      <c r="AD5522" s="8"/>
      <c r="AE5522" s="9"/>
      <c r="AF5522" s="8"/>
      <c r="AG5522" s="8"/>
      <c r="AH5522" s="3"/>
      <c r="AI5522" s="8"/>
    </row>
    <row r="5523" spans="1:35" s="10" customFormat="1" ht="18.95" customHeight="1" x14ac:dyDescent="0.25">
      <c r="A5523" s="8"/>
      <c r="B5523" s="8"/>
      <c r="C5523" s="8"/>
      <c r="D5523" s="9"/>
      <c r="E5523" s="8"/>
      <c r="F5523" s="8"/>
      <c r="G5523" s="9"/>
      <c r="H5523" s="8"/>
      <c r="I5523" s="8"/>
      <c r="J5523" s="9"/>
      <c r="K5523" s="8"/>
      <c r="L5523" s="8"/>
      <c r="M5523" s="9"/>
      <c r="N5523" s="8"/>
      <c r="O5523" s="8"/>
      <c r="P5523" s="9"/>
      <c r="Q5523" s="8"/>
      <c r="R5523" s="8"/>
      <c r="S5523" s="9"/>
      <c r="T5523" s="8"/>
      <c r="U5523" s="8"/>
      <c r="V5523" s="9"/>
      <c r="W5523" s="8"/>
      <c r="X5523" s="8"/>
      <c r="Y5523" s="9"/>
      <c r="Z5523" s="8"/>
      <c r="AA5523" s="8"/>
      <c r="AB5523" s="9"/>
      <c r="AD5523" s="8"/>
      <c r="AE5523" s="9"/>
      <c r="AF5523" s="8"/>
      <c r="AG5523" s="8"/>
      <c r="AH5523" s="3"/>
      <c r="AI5523" s="8"/>
    </row>
    <row r="5524" spans="1:35" s="10" customFormat="1" ht="18.95" customHeight="1" x14ac:dyDescent="0.25">
      <c r="A5524" s="8"/>
      <c r="B5524" s="8"/>
      <c r="C5524" s="8"/>
      <c r="D5524" s="9"/>
      <c r="E5524" s="8"/>
      <c r="F5524" s="8"/>
      <c r="G5524" s="9"/>
      <c r="H5524" s="8"/>
      <c r="I5524" s="8"/>
      <c r="J5524" s="9"/>
      <c r="K5524" s="8"/>
      <c r="L5524" s="8"/>
      <c r="M5524" s="9"/>
      <c r="N5524" s="8"/>
      <c r="O5524" s="8"/>
      <c r="P5524" s="9"/>
      <c r="Q5524" s="8"/>
      <c r="R5524" s="8"/>
      <c r="S5524" s="9"/>
      <c r="T5524" s="8"/>
      <c r="U5524" s="8"/>
      <c r="V5524" s="9"/>
      <c r="W5524" s="8"/>
      <c r="X5524" s="8"/>
      <c r="Y5524" s="9"/>
      <c r="Z5524" s="8"/>
      <c r="AA5524" s="8"/>
      <c r="AB5524" s="9"/>
      <c r="AD5524" s="8"/>
      <c r="AE5524" s="9"/>
      <c r="AF5524" s="8"/>
      <c r="AG5524" s="8"/>
      <c r="AH5524" s="3"/>
      <c r="AI5524" s="8"/>
    </row>
    <row r="5525" spans="1:35" s="10" customFormat="1" ht="18.95" customHeight="1" x14ac:dyDescent="0.25">
      <c r="A5525" s="8"/>
      <c r="B5525" s="8"/>
      <c r="C5525" s="8"/>
      <c r="D5525" s="9"/>
      <c r="E5525" s="8"/>
      <c r="F5525" s="8"/>
      <c r="G5525" s="9"/>
      <c r="H5525" s="8"/>
      <c r="I5525" s="8"/>
      <c r="J5525" s="9"/>
      <c r="K5525" s="8"/>
      <c r="L5525" s="8"/>
      <c r="M5525" s="9"/>
      <c r="N5525" s="8"/>
      <c r="O5525" s="8"/>
      <c r="P5525" s="9"/>
      <c r="Q5525" s="8"/>
      <c r="R5525" s="8"/>
      <c r="S5525" s="9"/>
      <c r="T5525" s="8"/>
      <c r="U5525" s="8"/>
      <c r="V5525" s="9"/>
      <c r="W5525" s="8"/>
      <c r="X5525" s="8"/>
      <c r="Y5525" s="9"/>
      <c r="Z5525" s="8"/>
      <c r="AA5525" s="8"/>
      <c r="AB5525" s="9"/>
      <c r="AD5525" s="8"/>
      <c r="AE5525" s="9"/>
      <c r="AF5525" s="8"/>
      <c r="AG5525" s="8"/>
      <c r="AH5525" s="3"/>
      <c r="AI5525" s="8"/>
    </row>
    <row r="5526" spans="1:35" s="10" customFormat="1" ht="18.95" customHeight="1" x14ac:dyDescent="0.25">
      <c r="A5526" s="8"/>
      <c r="B5526" s="8"/>
      <c r="C5526" s="8"/>
      <c r="D5526" s="9"/>
      <c r="E5526" s="8"/>
      <c r="F5526" s="8"/>
      <c r="G5526" s="9"/>
      <c r="H5526" s="8"/>
      <c r="I5526" s="8"/>
      <c r="J5526" s="9"/>
      <c r="K5526" s="8"/>
      <c r="L5526" s="8"/>
      <c r="M5526" s="9"/>
      <c r="N5526" s="8"/>
      <c r="O5526" s="8"/>
      <c r="P5526" s="9"/>
      <c r="Q5526" s="8"/>
      <c r="R5526" s="8"/>
      <c r="S5526" s="9"/>
      <c r="T5526" s="8"/>
      <c r="U5526" s="8"/>
      <c r="V5526" s="9"/>
      <c r="W5526" s="8"/>
      <c r="X5526" s="8"/>
      <c r="Y5526" s="9"/>
      <c r="Z5526" s="8"/>
      <c r="AA5526" s="8"/>
      <c r="AB5526" s="9"/>
      <c r="AD5526" s="8"/>
      <c r="AE5526" s="9"/>
      <c r="AF5526" s="8"/>
      <c r="AG5526" s="8"/>
      <c r="AH5526" s="3"/>
      <c r="AI5526" s="8"/>
    </row>
    <row r="5527" spans="1:35" s="10" customFormat="1" ht="18.95" customHeight="1" x14ac:dyDescent="0.25">
      <c r="A5527" s="8"/>
      <c r="B5527" s="8"/>
      <c r="C5527" s="8"/>
      <c r="D5527" s="9"/>
      <c r="E5527" s="8"/>
      <c r="F5527" s="8"/>
      <c r="G5527" s="9"/>
      <c r="H5527" s="8"/>
      <c r="I5527" s="8"/>
      <c r="J5527" s="9"/>
      <c r="K5527" s="8"/>
      <c r="L5527" s="8"/>
      <c r="M5527" s="9"/>
      <c r="N5527" s="8"/>
      <c r="O5527" s="8"/>
      <c r="P5527" s="9"/>
      <c r="Q5527" s="8"/>
      <c r="R5527" s="8"/>
      <c r="S5527" s="9"/>
      <c r="T5527" s="8"/>
      <c r="U5527" s="8"/>
      <c r="V5527" s="9"/>
      <c r="W5527" s="8"/>
      <c r="X5527" s="8"/>
      <c r="Y5527" s="9"/>
      <c r="Z5527" s="8"/>
      <c r="AA5527" s="8"/>
      <c r="AB5527" s="9"/>
      <c r="AD5527" s="8"/>
      <c r="AE5527" s="9"/>
      <c r="AF5527" s="8"/>
      <c r="AG5527" s="8"/>
      <c r="AH5527" s="3"/>
      <c r="AI5527" s="8"/>
    </row>
    <row r="5528" spans="1:35" s="10" customFormat="1" ht="18.95" customHeight="1" x14ac:dyDescent="0.25">
      <c r="A5528" s="8"/>
      <c r="B5528" s="8"/>
      <c r="C5528" s="8"/>
      <c r="D5528" s="9"/>
      <c r="E5528" s="8"/>
      <c r="F5528" s="8"/>
      <c r="G5528" s="9"/>
      <c r="H5528" s="8"/>
      <c r="I5528" s="8"/>
      <c r="J5528" s="9"/>
      <c r="K5528" s="8"/>
      <c r="L5528" s="8"/>
      <c r="M5528" s="9"/>
      <c r="N5528" s="8"/>
      <c r="O5528" s="8"/>
      <c r="P5528" s="9"/>
      <c r="Q5528" s="8"/>
      <c r="R5528" s="8"/>
      <c r="S5528" s="9"/>
      <c r="T5528" s="8"/>
      <c r="U5528" s="8"/>
      <c r="V5528" s="9"/>
      <c r="W5528" s="8"/>
      <c r="X5528" s="8"/>
      <c r="Y5528" s="9"/>
      <c r="Z5528" s="8"/>
      <c r="AA5528" s="8"/>
      <c r="AB5528" s="9"/>
      <c r="AD5528" s="8"/>
      <c r="AE5528" s="9"/>
      <c r="AF5528" s="8"/>
      <c r="AG5528" s="8"/>
      <c r="AH5528" s="3"/>
      <c r="AI5528" s="8"/>
    </row>
    <row r="5529" spans="1:35" s="10" customFormat="1" ht="18.95" customHeight="1" x14ac:dyDescent="0.25">
      <c r="A5529" s="8"/>
      <c r="B5529" s="8"/>
      <c r="C5529" s="8"/>
      <c r="D5529" s="9"/>
      <c r="E5529" s="8"/>
      <c r="F5529" s="8"/>
      <c r="G5529" s="9"/>
      <c r="H5529" s="8"/>
      <c r="I5529" s="8"/>
      <c r="J5529" s="9"/>
      <c r="K5529" s="8"/>
      <c r="L5529" s="8"/>
      <c r="M5529" s="9"/>
      <c r="N5529" s="8"/>
      <c r="O5529" s="8"/>
      <c r="P5529" s="9"/>
      <c r="Q5529" s="8"/>
      <c r="R5529" s="8"/>
      <c r="S5529" s="9"/>
      <c r="T5529" s="8"/>
      <c r="U5529" s="8"/>
      <c r="V5529" s="9"/>
      <c r="W5529" s="8"/>
      <c r="X5529" s="8"/>
      <c r="Y5529" s="9"/>
      <c r="Z5529" s="8"/>
      <c r="AA5529" s="8"/>
      <c r="AB5529" s="9"/>
      <c r="AD5529" s="8"/>
      <c r="AE5529" s="9"/>
      <c r="AF5529" s="8"/>
      <c r="AG5529" s="8"/>
      <c r="AH5529" s="3"/>
      <c r="AI5529" s="8"/>
    </row>
    <row r="5530" spans="1:35" s="10" customFormat="1" ht="18.95" customHeight="1" x14ac:dyDescent="0.25">
      <c r="A5530" s="8"/>
      <c r="B5530" s="8"/>
      <c r="C5530" s="8"/>
      <c r="D5530" s="9"/>
      <c r="E5530" s="8"/>
      <c r="F5530" s="8"/>
      <c r="G5530" s="9"/>
      <c r="H5530" s="8"/>
      <c r="I5530" s="8"/>
      <c r="J5530" s="9"/>
      <c r="K5530" s="8"/>
      <c r="L5530" s="8"/>
      <c r="M5530" s="9"/>
      <c r="N5530" s="8"/>
      <c r="O5530" s="8"/>
      <c r="P5530" s="9"/>
      <c r="Q5530" s="8"/>
      <c r="R5530" s="8"/>
      <c r="S5530" s="9"/>
      <c r="T5530" s="8"/>
      <c r="U5530" s="8"/>
      <c r="V5530" s="9"/>
      <c r="W5530" s="8"/>
      <c r="X5530" s="8"/>
      <c r="Y5530" s="9"/>
      <c r="Z5530" s="8"/>
      <c r="AA5530" s="8"/>
      <c r="AB5530" s="9"/>
      <c r="AD5530" s="8"/>
      <c r="AE5530" s="9"/>
      <c r="AF5530" s="8"/>
      <c r="AG5530" s="8"/>
      <c r="AH5530" s="3"/>
      <c r="AI5530" s="8"/>
    </row>
    <row r="5531" spans="1:35" s="10" customFormat="1" ht="18.95" customHeight="1" x14ac:dyDescent="0.25">
      <c r="A5531" s="8"/>
      <c r="B5531" s="8"/>
      <c r="C5531" s="8"/>
      <c r="D5531" s="9"/>
      <c r="E5531" s="8"/>
      <c r="F5531" s="8"/>
      <c r="G5531" s="9"/>
      <c r="H5531" s="8"/>
      <c r="I5531" s="8"/>
      <c r="J5531" s="9"/>
      <c r="K5531" s="8"/>
      <c r="L5531" s="8"/>
      <c r="M5531" s="9"/>
      <c r="N5531" s="8"/>
      <c r="O5531" s="8"/>
      <c r="P5531" s="9"/>
      <c r="Q5531" s="8"/>
      <c r="R5531" s="8"/>
      <c r="S5531" s="9"/>
      <c r="T5531" s="8"/>
      <c r="U5531" s="8"/>
      <c r="V5531" s="9"/>
      <c r="W5531" s="8"/>
      <c r="X5531" s="8"/>
      <c r="Y5531" s="9"/>
      <c r="Z5531" s="8"/>
      <c r="AA5531" s="8"/>
      <c r="AB5531" s="9"/>
      <c r="AD5531" s="8"/>
      <c r="AE5531" s="9"/>
      <c r="AF5531" s="8"/>
      <c r="AG5531" s="8"/>
      <c r="AH5531" s="3"/>
      <c r="AI5531" s="8"/>
    </row>
    <row r="5532" spans="1:35" s="10" customFormat="1" ht="18.95" customHeight="1" x14ac:dyDescent="0.25">
      <c r="A5532" s="8"/>
      <c r="B5532" s="8"/>
      <c r="C5532" s="8"/>
      <c r="D5532" s="9"/>
      <c r="E5532" s="8"/>
      <c r="F5532" s="8"/>
      <c r="G5532" s="9"/>
      <c r="H5532" s="8"/>
      <c r="I5532" s="8"/>
      <c r="J5532" s="9"/>
      <c r="K5532" s="8"/>
      <c r="L5532" s="8"/>
      <c r="M5532" s="9"/>
      <c r="N5532" s="8"/>
      <c r="O5532" s="8"/>
      <c r="P5532" s="9"/>
      <c r="Q5532" s="8"/>
      <c r="R5532" s="8"/>
      <c r="S5532" s="9"/>
      <c r="T5532" s="8"/>
      <c r="U5532" s="8"/>
      <c r="V5532" s="9"/>
      <c r="W5532" s="8"/>
      <c r="X5532" s="8"/>
      <c r="Y5532" s="9"/>
      <c r="Z5532" s="8"/>
      <c r="AA5532" s="8"/>
      <c r="AB5532" s="9"/>
      <c r="AD5532" s="8"/>
      <c r="AE5532" s="9"/>
      <c r="AF5532" s="8"/>
      <c r="AG5532" s="8"/>
      <c r="AH5532" s="3"/>
      <c r="AI5532" s="8"/>
    </row>
    <row r="5533" spans="1:35" s="10" customFormat="1" ht="18.95" customHeight="1" x14ac:dyDescent="0.25">
      <c r="A5533" s="8"/>
      <c r="B5533" s="8"/>
      <c r="C5533" s="8"/>
      <c r="D5533" s="9"/>
      <c r="E5533" s="8"/>
      <c r="F5533" s="8"/>
      <c r="G5533" s="9"/>
      <c r="H5533" s="8"/>
      <c r="I5533" s="8"/>
      <c r="J5533" s="9"/>
      <c r="K5533" s="8"/>
      <c r="L5533" s="8"/>
      <c r="M5533" s="9"/>
      <c r="N5533" s="8"/>
      <c r="O5533" s="8"/>
      <c r="P5533" s="9"/>
      <c r="Q5533" s="8"/>
      <c r="R5533" s="8"/>
      <c r="S5533" s="9"/>
      <c r="T5533" s="8"/>
      <c r="U5533" s="8"/>
      <c r="V5533" s="9"/>
      <c r="W5533" s="8"/>
      <c r="X5533" s="8"/>
      <c r="Y5533" s="9"/>
      <c r="Z5533" s="8"/>
      <c r="AA5533" s="8"/>
      <c r="AB5533" s="9"/>
      <c r="AD5533" s="8"/>
      <c r="AE5533" s="9"/>
      <c r="AF5533" s="8"/>
      <c r="AG5533" s="8"/>
      <c r="AH5533" s="3"/>
      <c r="AI5533" s="8"/>
    </row>
    <row r="5534" spans="1:35" s="10" customFormat="1" ht="18.95" customHeight="1" x14ac:dyDescent="0.25">
      <c r="A5534" s="8"/>
      <c r="B5534" s="8"/>
      <c r="C5534" s="8"/>
      <c r="D5534" s="9"/>
      <c r="E5534" s="8"/>
      <c r="F5534" s="8"/>
      <c r="G5534" s="9"/>
      <c r="H5534" s="8"/>
      <c r="I5534" s="8"/>
      <c r="J5534" s="9"/>
      <c r="K5534" s="8"/>
      <c r="L5534" s="8"/>
      <c r="M5534" s="9"/>
      <c r="N5534" s="8"/>
      <c r="O5534" s="8"/>
      <c r="P5534" s="9"/>
      <c r="Q5534" s="8"/>
      <c r="R5534" s="8"/>
      <c r="S5534" s="9"/>
      <c r="T5534" s="8"/>
      <c r="U5534" s="8"/>
      <c r="V5534" s="9"/>
      <c r="W5534" s="8"/>
      <c r="X5534" s="8"/>
      <c r="Y5534" s="9"/>
      <c r="Z5534" s="8"/>
      <c r="AA5534" s="8"/>
      <c r="AB5534" s="9"/>
      <c r="AD5534" s="8"/>
      <c r="AE5534" s="9"/>
      <c r="AF5534" s="8"/>
      <c r="AG5534" s="8"/>
      <c r="AH5534" s="3"/>
      <c r="AI5534" s="8"/>
    </row>
    <row r="5535" spans="1:35" s="10" customFormat="1" ht="18.95" customHeight="1" x14ac:dyDescent="0.25">
      <c r="A5535" s="8"/>
      <c r="B5535" s="8"/>
      <c r="C5535" s="8"/>
      <c r="D5535" s="9"/>
      <c r="E5535" s="8"/>
      <c r="F5535" s="8"/>
      <c r="G5535" s="9"/>
      <c r="H5535" s="8"/>
      <c r="I5535" s="8"/>
      <c r="J5535" s="9"/>
      <c r="K5535" s="8"/>
      <c r="L5535" s="8"/>
      <c r="M5535" s="9"/>
      <c r="N5535" s="8"/>
      <c r="O5535" s="8"/>
      <c r="P5535" s="9"/>
      <c r="Q5535" s="8"/>
      <c r="R5535" s="8"/>
      <c r="S5535" s="9"/>
      <c r="T5535" s="8"/>
      <c r="U5535" s="8"/>
      <c r="V5535" s="9"/>
      <c r="W5535" s="8"/>
      <c r="X5535" s="8"/>
      <c r="Y5535" s="9"/>
      <c r="Z5535" s="8"/>
      <c r="AA5535" s="8"/>
      <c r="AB5535" s="9"/>
      <c r="AD5535" s="8"/>
      <c r="AE5535" s="9"/>
      <c r="AF5535" s="8"/>
      <c r="AG5535" s="8"/>
      <c r="AH5535" s="3"/>
      <c r="AI5535" s="8"/>
    </row>
    <row r="5536" spans="1:35" s="10" customFormat="1" ht="18.95" customHeight="1" x14ac:dyDescent="0.25">
      <c r="A5536" s="8"/>
      <c r="B5536" s="8"/>
      <c r="C5536" s="8"/>
      <c r="D5536" s="9"/>
      <c r="E5536" s="8"/>
      <c r="F5536" s="8"/>
      <c r="G5536" s="9"/>
      <c r="H5536" s="8"/>
      <c r="I5536" s="8"/>
      <c r="J5536" s="9"/>
      <c r="K5536" s="8"/>
      <c r="L5536" s="8"/>
      <c r="M5536" s="9"/>
      <c r="N5536" s="8"/>
      <c r="O5536" s="8"/>
      <c r="P5536" s="9"/>
      <c r="Q5536" s="8"/>
      <c r="R5536" s="8"/>
      <c r="S5536" s="9"/>
      <c r="T5536" s="8"/>
      <c r="U5536" s="8"/>
      <c r="V5536" s="9"/>
      <c r="W5536" s="8"/>
      <c r="X5536" s="8"/>
      <c r="Y5536" s="9"/>
      <c r="Z5536" s="8"/>
      <c r="AA5536" s="8"/>
      <c r="AB5536" s="9"/>
      <c r="AD5536" s="8"/>
      <c r="AE5536" s="9"/>
      <c r="AF5536" s="8"/>
      <c r="AG5536" s="8"/>
      <c r="AH5536" s="3"/>
      <c r="AI5536" s="8"/>
    </row>
    <row r="5537" spans="1:35" s="10" customFormat="1" ht="18.95" customHeight="1" x14ac:dyDescent="0.25">
      <c r="A5537" s="8"/>
      <c r="B5537" s="8"/>
      <c r="C5537" s="8"/>
      <c r="D5537" s="9"/>
      <c r="E5537" s="8"/>
      <c r="F5537" s="8"/>
      <c r="G5537" s="9"/>
      <c r="H5537" s="8"/>
      <c r="I5537" s="8"/>
      <c r="J5537" s="9"/>
      <c r="K5537" s="8"/>
      <c r="L5537" s="8"/>
      <c r="M5537" s="9"/>
      <c r="N5537" s="8"/>
      <c r="O5537" s="8"/>
      <c r="P5537" s="9"/>
      <c r="Q5537" s="8"/>
      <c r="R5537" s="8"/>
      <c r="S5537" s="9"/>
      <c r="T5537" s="8"/>
      <c r="U5537" s="8"/>
      <c r="V5537" s="9"/>
      <c r="W5537" s="8"/>
      <c r="X5537" s="8"/>
      <c r="Y5537" s="9"/>
      <c r="Z5537" s="8"/>
      <c r="AA5537" s="8"/>
      <c r="AB5537" s="9"/>
      <c r="AD5537" s="8"/>
      <c r="AE5537" s="9"/>
      <c r="AF5537" s="8"/>
      <c r="AG5537" s="8"/>
      <c r="AH5537" s="3"/>
      <c r="AI5537" s="8"/>
    </row>
    <row r="5538" spans="1:35" s="10" customFormat="1" ht="18.95" customHeight="1" x14ac:dyDescent="0.25">
      <c r="A5538" s="8"/>
      <c r="B5538" s="8"/>
      <c r="C5538" s="8"/>
      <c r="D5538" s="9"/>
      <c r="E5538" s="8"/>
      <c r="F5538" s="8"/>
      <c r="G5538" s="9"/>
      <c r="H5538" s="8"/>
      <c r="I5538" s="8"/>
      <c r="J5538" s="9"/>
      <c r="K5538" s="8"/>
      <c r="L5538" s="8"/>
      <c r="M5538" s="9"/>
      <c r="N5538" s="8"/>
      <c r="O5538" s="8"/>
      <c r="P5538" s="9"/>
      <c r="Q5538" s="8"/>
      <c r="R5538" s="8"/>
      <c r="S5538" s="9"/>
      <c r="T5538" s="8"/>
      <c r="U5538" s="8"/>
      <c r="V5538" s="9"/>
      <c r="W5538" s="8"/>
      <c r="X5538" s="8"/>
      <c r="Y5538" s="9"/>
      <c r="Z5538" s="8"/>
      <c r="AA5538" s="8"/>
      <c r="AB5538" s="9"/>
      <c r="AD5538" s="8"/>
      <c r="AE5538" s="9"/>
      <c r="AF5538" s="8"/>
      <c r="AG5538" s="8"/>
      <c r="AH5538" s="3"/>
      <c r="AI5538" s="8"/>
    </row>
    <row r="5539" spans="1:35" s="10" customFormat="1" ht="18.95" customHeight="1" x14ac:dyDescent="0.25">
      <c r="A5539" s="8"/>
      <c r="B5539" s="8"/>
      <c r="C5539" s="8"/>
      <c r="D5539" s="9"/>
      <c r="E5539" s="8"/>
      <c r="F5539" s="8"/>
      <c r="G5539" s="9"/>
      <c r="H5539" s="8"/>
      <c r="I5539" s="8"/>
      <c r="J5539" s="9"/>
      <c r="K5539" s="8"/>
      <c r="L5539" s="8"/>
      <c r="M5539" s="9"/>
      <c r="N5539" s="8"/>
      <c r="O5539" s="8"/>
      <c r="P5539" s="9"/>
      <c r="Q5539" s="8"/>
      <c r="R5539" s="8"/>
      <c r="S5539" s="9"/>
      <c r="T5539" s="8"/>
      <c r="U5539" s="8"/>
      <c r="V5539" s="9"/>
      <c r="W5539" s="8"/>
      <c r="X5539" s="8"/>
      <c r="Y5539" s="9"/>
      <c r="Z5539" s="8"/>
      <c r="AA5539" s="8"/>
      <c r="AB5539" s="9"/>
      <c r="AD5539" s="8"/>
      <c r="AE5539" s="9"/>
      <c r="AF5539" s="8"/>
      <c r="AG5539" s="8"/>
      <c r="AH5539" s="3"/>
      <c r="AI5539" s="8"/>
    </row>
    <row r="5540" spans="1:35" s="10" customFormat="1" ht="18.95" customHeight="1" x14ac:dyDescent="0.25">
      <c r="A5540" s="8"/>
      <c r="B5540" s="8"/>
      <c r="C5540" s="8"/>
      <c r="D5540" s="9"/>
      <c r="E5540" s="8"/>
      <c r="F5540" s="8"/>
      <c r="G5540" s="9"/>
      <c r="H5540" s="8"/>
      <c r="I5540" s="8"/>
      <c r="J5540" s="9"/>
      <c r="K5540" s="8"/>
      <c r="L5540" s="8"/>
      <c r="M5540" s="9"/>
      <c r="N5540" s="8"/>
      <c r="O5540" s="8"/>
      <c r="P5540" s="9"/>
      <c r="Q5540" s="8"/>
      <c r="R5540" s="8"/>
      <c r="S5540" s="9"/>
      <c r="T5540" s="8"/>
      <c r="U5540" s="8"/>
      <c r="V5540" s="9"/>
      <c r="W5540" s="8"/>
      <c r="X5540" s="8"/>
      <c r="Y5540" s="9"/>
      <c r="Z5540" s="8"/>
      <c r="AA5540" s="8"/>
      <c r="AB5540" s="9"/>
      <c r="AD5540" s="8"/>
      <c r="AE5540" s="9"/>
      <c r="AF5540" s="8"/>
      <c r="AG5540" s="8"/>
      <c r="AH5540" s="3"/>
      <c r="AI5540" s="8"/>
    </row>
    <row r="5541" spans="1:35" s="10" customFormat="1" ht="18.95" customHeight="1" x14ac:dyDescent="0.25">
      <c r="A5541" s="8"/>
      <c r="B5541" s="8"/>
      <c r="C5541" s="8"/>
      <c r="D5541" s="9"/>
      <c r="E5541" s="8"/>
      <c r="F5541" s="8"/>
      <c r="G5541" s="9"/>
      <c r="H5541" s="8"/>
      <c r="I5541" s="8"/>
      <c r="J5541" s="9"/>
      <c r="K5541" s="8"/>
      <c r="L5541" s="8"/>
      <c r="M5541" s="9"/>
      <c r="N5541" s="8"/>
      <c r="O5541" s="8"/>
      <c r="P5541" s="9"/>
      <c r="Q5541" s="8"/>
      <c r="R5541" s="8"/>
      <c r="S5541" s="9"/>
      <c r="T5541" s="8"/>
      <c r="U5541" s="8"/>
      <c r="V5541" s="9"/>
      <c r="W5541" s="8"/>
      <c r="X5541" s="8"/>
      <c r="Y5541" s="9"/>
      <c r="Z5541" s="8"/>
      <c r="AA5541" s="8"/>
      <c r="AB5541" s="9"/>
      <c r="AD5541" s="8"/>
      <c r="AE5541" s="9"/>
      <c r="AF5541" s="8"/>
      <c r="AG5541" s="8"/>
      <c r="AH5541" s="3"/>
      <c r="AI5541" s="8"/>
    </row>
    <row r="5542" spans="1:35" s="10" customFormat="1" ht="18.95" customHeight="1" x14ac:dyDescent="0.25">
      <c r="A5542" s="8"/>
      <c r="B5542" s="8"/>
      <c r="C5542" s="8"/>
      <c r="D5542" s="9"/>
      <c r="E5542" s="8"/>
      <c r="F5542" s="8"/>
      <c r="G5542" s="9"/>
      <c r="H5542" s="8"/>
      <c r="I5542" s="8"/>
      <c r="J5542" s="9"/>
      <c r="K5542" s="8"/>
      <c r="L5542" s="8"/>
      <c r="M5542" s="9"/>
      <c r="N5542" s="8"/>
      <c r="O5542" s="8"/>
      <c r="P5542" s="9"/>
      <c r="Q5542" s="8"/>
      <c r="R5542" s="8"/>
      <c r="S5542" s="9"/>
      <c r="T5542" s="8"/>
      <c r="U5542" s="8"/>
      <c r="V5542" s="9"/>
      <c r="W5542" s="8"/>
      <c r="X5542" s="8"/>
      <c r="Y5542" s="9"/>
      <c r="Z5542" s="8"/>
      <c r="AA5542" s="8"/>
      <c r="AB5542" s="9"/>
      <c r="AD5542" s="8"/>
      <c r="AE5542" s="9"/>
      <c r="AF5542" s="8"/>
      <c r="AG5542" s="8"/>
      <c r="AH5542" s="3"/>
      <c r="AI5542" s="8"/>
    </row>
    <row r="5543" spans="1:35" s="10" customFormat="1" ht="18.95" customHeight="1" x14ac:dyDescent="0.25">
      <c r="A5543" s="8"/>
      <c r="B5543" s="8"/>
      <c r="C5543" s="8"/>
      <c r="D5543" s="9"/>
      <c r="E5543" s="8"/>
      <c r="F5543" s="8"/>
      <c r="G5543" s="9"/>
      <c r="H5543" s="8"/>
      <c r="I5543" s="8"/>
      <c r="J5543" s="9"/>
      <c r="K5543" s="8"/>
      <c r="L5543" s="8"/>
      <c r="M5543" s="9"/>
      <c r="N5543" s="8"/>
      <c r="O5543" s="8"/>
      <c r="P5543" s="9"/>
      <c r="Q5543" s="8"/>
      <c r="R5543" s="8"/>
      <c r="S5543" s="9"/>
      <c r="T5543" s="8"/>
      <c r="U5543" s="8"/>
      <c r="V5543" s="9"/>
      <c r="W5543" s="8"/>
      <c r="X5543" s="8"/>
      <c r="Y5543" s="9"/>
      <c r="Z5543" s="8"/>
      <c r="AA5543" s="8"/>
      <c r="AB5543" s="9"/>
      <c r="AD5543" s="8"/>
      <c r="AE5543" s="9"/>
      <c r="AF5543" s="8"/>
      <c r="AG5543" s="8"/>
      <c r="AH5543" s="3"/>
      <c r="AI5543" s="8"/>
    </row>
    <row r="5544" spans="1:35" s="10" customFormat="1" ht="18.95" customHeight="1" x14ac:dyDescent="0.25">
      <c r="A5544" s="8"/>
      <c r="B5544" s="8"/>
      <c r="C5544" s="8"/>
      <c r="D5544" s="9"/>
      <c r="E5544" s="8"/>
      <c r="F5544" s="8"/>
      <c r="G5544" s="9"/>
      <c r="H5544" s="8"/>
      <c r="I5544" s="8"/>
      <c r="J5544" s="9"/>
      <c r="K5544" s="8"/>
      <c r="L5544" s="8"/>
      <c r="M5544" s="9"/>
      <c r="N5544" s="8"/>
      <c r="O5544" s="8"/>
      <c r="P5544" s="9"/>
      <c r="Q5544" s="8"/>
      <c r="R5544" s="8"/>
      <c r="S5544" s="9"/>
      <c r="T5544" s="8"/>
      <c r="U5544" s="8"/>
      <c r="V5544" s="9"/>
      <c r="W5544" s="8"/>
      <c r="X5544" s="8"/>
      <c r="Y5544" s="9"/>
      <c r="Z5544" s="8"/>
      <c r="AA5544" s="8"/>
      <c r="AB5544" s="9"/>
      <c r="AD5544" s="8"/>
      <c r="AE5544" s="9"/>
      <c r="AF5544" s="8"/>
      <c r="AG5544" s="8"/>
      <c r="AH5544" s="3"/>
      <c r="AI5544" s="8"/>
    </row>
    <row r="5545" spans="1:35" s="10" customFormat="1" ht="18.95" customHeight="1" x14ac:dyDescent="0.25">
      <c r="A5545" s="8"/>
      <c r="B5545" s="8"/>
      <c r="C5545" s="8"/>
      <c r="D5545" s="9"/>
      <c r="E5545" s="8"/>
      <c r="F5545" s="8"/>
      <c r="G5545" s="9"/>
      <c r="H5545" s="8"/>
      <c r="I5545" s="8"/>
      <c r="J5545" s="9"/>
      <c r="K5545" s="8"/>
      <c r="L5545" s="8"/>
      <c r="M5545" s="9"/>
      <c r="N5545" s="8"/>
      <c r="O5545" s="8"/>
      <c r="P5545" s="9"/>
      <c r="Q5545" s="8"/>
      <c r="R5545" s="8"/>
      <c r="S5545" s="9"/>
      <c r="T5545" s="8"/>
      <c r="U5545" s="8"/>
      <c r="V5545" s="9"/>
      <c r="W5545" s="8"/>
      <c r="X5545" s="8"/>
      <c r="Y5545" s="9"/>
      <c r="Z5545" s="8"/>
      <c r="AA5545" s="8"/>
      <c r="AB5545" s="9"/>
      <c r="AD5545" s="8"/>
      <c r="AE5545" s="9"/>
      <c r="AF5545" s="8"/>
      <c r="AG5545" s="8"/>
      <c r="AH5545" s="3"/>
      <c r="AI5545" s="8"/>
    </row>
    <row r="5546" spans="1:35" s="10" customFormat="1" ht="18.95" customHeight="1" x14ac:dyDescent="0.25">
      <c r="A5546" s="8"/>
      <c r="B5546" s="8"/>
      <c r="C5546" s="8"/>
      <c r="D5546" s="9"/>
      <c r="E5546" s="8"/>
      <c r="F5546" s="8"/>
      <c r="G5546" s="9"/>
      <c r="H5546" s="8"/>
      <c r="I5546" s="8"/>
      <c r="J5546" s="9"/>
      <c r="K5546" s="8"/>
      <c r="L5546" s="8"/>
      <c r="M5546" s="9"/>
      <c r="N5546" s="8"/>
      <c r="O5546" s="8"/>
      <c r="P5546" s="9"/>
      <c r="Q5546" s="8"/>
      <c r="R5546" s="8"/>
      <c r="S5546" s="9"/>
      <c r="T5546" s="8"/>
      <c r="U5546" s="8"/>
      <c r="V5546" s="9"/>
      <c r="W5546" s="8"/>
      <c r="X5546" s="8"/>
      <c r="Y5546" s="9"/>
      <c r="Z5546" s="8"/>
      <c r="AA5546" s="8"/>
      <c r="AB5546" s="9"/>
      <c r="AD5546" s="8"/>
      <c r="AE5546" s="9"/>
      <c r="AF5546" s="8"/>
      <c r="AG5546" s="8"/>
      <c r="AH5546" s="3"/>
      <c r="AI5546" s="8"/>
    </row>
    <row r="5547" spans="1:35" s="10" customFormat="1" ht="18.95" customHeight="1" x14ac:dyDescent="0.25">
      <c r="A5547" s="8"/>
      <c r="B5547" s="8"/>
      <c r="C5547" s="8"/>
      <c r="D5547" s="9"/>
      <c r="E5547" s="8"/>
      <c r="F5547" s="8"/>
      <c r="G5547" s="9"/>
      <c r="H5547" s="8"/>
      <c r="I5547" s="8"/>
      <c r="J5547" s="9"/>
      <c r="K5547" s="8"/>
      <c r="L5547" s="8"/>
      <c r="M5547" s="9"/>
      <c r="N5547" s="8"/>
      <c r="O5547" s="8"/>
      <c r="P5547" s="9"/>
      <c r="Q5547" s="8"/>
      <c r="R5547" s="8"/>
      <c r="S5547" s="9"/>
      <c r="T5547" s="8"/>
      <c r="U5547" s="8"/>
      <c r="V5547" s="9"/>
      <c r="W5547" s="8"/>
      <c r="X5547" s="8"/>
      <c r="Y5547" s="9"/>
      <c r="Z5547" s="8"/>
      <c r="AA5547" s="8"/>
      <c r="AB5547" s="9"/>
      <c r="AD5547" s="8"/>
      <c r="AE5547" s="9"/>
      <c r="AF5547" s="8"/>
      <c r="AG5547" s="8"/>
      <c r="AH5547" s="3"/>
      <c r="AI5547" s="8"/>
    </row>
    <row r="5548" spans="1:35" s="10" customFormat="1" ht="18.95" customHeight="1" x14ac:dyDescent="0.25">
      <c r="A5548" s="8"/>
      <c r="B5548" s="8"/>
      <c r="C5548" s="8"/>
      <c r="D5548" s="9"/>
      <c r="E5548" s="8"/>
      <c r="F5548" s="8"/>
      <c r="G5548" s="9"/>
      <c r="H5548" s="8"/>
      <c r="I5548" s="8"/>
      <c r="J5548" s="9"/>
      <c r="K5548" s="8"/>
      <c r="L5548" s="8"/>
      <c r="M5548" s="9"/>
      <c r="N5548" s="8"/>
      <c r="O5548" s="8"/>
      <c r="P5548" s="9"/>
      <c r="Q5548" s="8"/>
      <c r="R5548" s="8"/>
      <c r="S5548" s="9"/>
      <c r="T5548" s="8"/>
      <c r="U5548" s="8"/>
      <c r="V5548" s="9"/>
      <c r="W5548" s="8"/>
      <c r="X5548" s="8"/>
      <c r="Y5548" s="9"/>
      <c r="Z5548" s="8"/>
      <c r="AA5548" s="8"/>
      <c r="AB5548" s="9"/>
      <c r="AD5548" s="8"/>
      <c r="AE5548" s="9"/>
      <c r="AF5548" s="8"/>
      <c r="AG5548" s="8"/>
      <c r="AH5548" s="3"/>
      <c r="AI5548" s="8"/>
    </row>
    <row r="5549" spans="1:35" s="10" customFormat="1" ht="18.95" customHeight="1" x14ac:dyDescent="0.25">
      <c r="A5549" s="8"/>
      <c r="B5549" s="8"/>
      <c r="C5549" s="8"/>
      <c r="D5549" s="9"/>
      <c r="E5549" s="8"/>
      <c r="F5549" s="8"/>
      <c r="G5549" s="9"/>
      <c r="H5549" s="8"/>
      <c r="I5549" s="8"/>
      <c r="J5549" s="9"/>
      <c r="K5549" s="8"/>
      <c r="L5549" s="8"/>
      <c r="M5549" s="9"/>
      <c r="N5549" s="8"/>
      <c r="O5549" s="8"/>
      <c r="P5549" s="9"/>
      <c r="Q5549" s="8"/>
      <c r="R5549" s="8"/>
      <c r="S5549" s="9"/>
      <c r="T5549" s="8"/>
      <c r="U5549" s="8"/>
      <c r="V5549" s="9"/>
      <c r="W5549" s="8"/>
      <c r="X5549" s="8"/>
      <c r="Y5549" s="9"/>
      <c r="Z5549" s="8"/>
      <c r="AA5549" s="8"/>
      <c r="AB5549" s="9"/>
      <c r="AD5549" s="8"/>
      <c r="AE5549" s="9"/>
      <c r="AF5549" s="8"/>
      <c r="AG5549" s="8"/>
      <c r="AH5549" s="3"/>
      <c r="AI5549" s="8"/>
    </row>
    <row r="5550" spans="1:35" s="10" customFormat="1" ht="18.95" customHeight="1" x14ac:dyDescent="0.25">
      <c r="A5550" s="8"/>
      <c r="B5550" s="8"/>
      <c r="C5550" s="8"/>
      <c r="D5550" s="9"/>
      <c r="E5550" s="8"/>
      <c r="F5550" s="8"/>
      <c r="G5550" s="9"/>
      <c r="H5550" s="8"/>
      <c r="I5550" s="8"/>
      <c r="J5550" s="9"/>
      <c r="K5550" s="8"/>
      <c r="L5550" s="8"/>
      <c r="M5550" s="9"/>
      <c r="N5550" s="8"/>
      <c r="O5550" s="8"/>
      <c r="P5550" s="9"/>
      <c r="Q5550" s="8"/>
      <c r="R5550" s="8"/>
      <c r="S5550" s="9"/>
      <c r="T5550" s="8"/>
      <c r="U5550" s="8"/>
      <c r="V5550" s="9"/>
      <c r="W5550" s="8"/>
      <c r="X5550" s="8"/>
      <c r="Y5550" s="9"/>
      <c r="Z5550" s="8"/>
      <c r="AA5550" s="8"/>
      <c r="AB5550" s="9"/>
      <c r="AD5550" s="8"/>
      <c r="AE5550" s="9"/>
      <c r="AF5550" s="8"/>
      <c r="AG5550" s="8"/>
      <c r="AH5550" s="3"/>
      <c r="AI5550" s="8"/>
    </row>
    <row r="5551" spans="1:35" s="10" customFormat="1" ht="18.95" customHeight="1" x14ac:dyDescent="0.25">
      <c r="A5551" s="8"/>
      <c r="B5551" s="8"/>
      <c r="C5551" s="8"/>
      <c r="D5551" s="9"/>
      <c r="E5551" s="8"/>
      <c r="F5551" s="8"/>
      <c r="G5551" s="9"/>
      <c r="H5551" s="8"/>
      <c r="I5551" s="8"/>
      <c r="J5551" s="9"/>
      <c r="K5551" s="8"/>
      <c r="L5551" s="8"/>
      <c r="M5551" s="9"/>
      <c r="N5551" s="8"/>
      <c r="O5551" s="8"/>
      <c r="P5551" s="9"/>
      <c r="Q5551" s="8"/>
      <c r="R5551" s="8"/>
      <c r="S5551" s="9"/>
      <c r="T5551" s="8"/>
      <c r="U5551" s="8"/>
      <c r="V5551" s="9"/>
      <c r="W5551" s="8"/>
      <c r="X5551" s="8"/>
      <c r="Y5551" s="9"/>
      <c r="Z5551" s="8"/>
      <c r="AA5551" s="8"/>
      <c r="AB5551" s="9"/>
      <c r="AD5551" s="8"/>
      <c r="AE5551" s="9"/>
      <c r="AF5551" s="8"/>
      <c r="AG5551" s="8"/>
      <c r="AH5551" s="3"/>
      <c r="AI5551" s="8"/>
    </row>
    <row r="5552" spans="1:35" s="10" customFormat="1" ht="18.95" customHeight="1" x14ac:dyDescent="0.25">
      <c r="A5552" s="8"/>
      <c r="B5552" s="8"/>
      <c r="C5552" s="8"/>
      <c r="D5552" s="9"/>
      <c r="E5552" s="8"/>
      <c r="F5552" s="8"/>
      <c r="G5552" s="9"/>
      <c r="H5552" s="8"/>
      <c r="I5552" s="8"/>
      <c r="J5552" s="9"/>
      <c r="K5552" s="8"/>
      <c r="L5552" s="8"/>
      <c r="M5552" s="9"/>
      <c r="N5552" s="8"/>
      <c r="O5552" s="8"/>
      <c r="P5552" s="9"/>
      <c r="Q5552" s="8"/>
      <c r="R5552" s="8"/>
      <c r="S5552" s="9"/>
      <c r="T5552" s="8"/>
      <c r="U5552" s="8"/>
      <c r="V5552" s="9"/>
      <c r="W5552" s="8"/>
      <c r="X5552" s="8"/>
      <c r="Y5552" s="9"/>
      <c r="Z5552" s="8"/>
      <c r="AA5552" s="8"/>
      <c r="AB5552" s="9"/>
      <c r="AD5552" s="8"/>
      <c r="AE5552" s="9"/>
      <c r="AF5552" s="8"/>
      <c r="AG5552" s="8"/>
      <c r="AH5552" s="3"/>
      <c r="AI5552" s="8"/>
    </row>
    <row r="5553" spans="1:35" s="10" customFormat="1" ht="18.95" customHeight="1" x14ac:dyDescent="0.25">
      <c r="A5553" s="8"/>
      <c r="B5553" s="8"/>
      <c r="C5553" s="8"/>
      <c r="D5553" s="9"/>
      <c r="E5553" s="8"/>
      <c r="F5553" s="8"/>
      <c r="G5553" s="9"/>
      <c r="H5553" s="8"/>
      <c r="I5553" s="8"/>
      <c r="J5553" s="9"/>
      <c r="K5553" s="8"/>
      <c r="L5553" s="8"/>
      <c r="M5553" s="9"/>
      <c r="N5553" s="8"/>
      <c r="O5553" s="8"/>
      <c r="P5553" s="9"/>
      <c r="Q5553" s="8"/>
      <c r="R5553" s="8"/>
      <c r="S5553" s="9"/>
      <c r="T5553" s="8"/>
      <c r="U5553" s="8"/>
      <c r="V5553" s="9"/>
      <c r="W5553" s="8"/>
      <c r="X5553" s="8"/>
      <c r="Y5553" s="9"/>
      <c r="Z5553" s="8"/>
      <c r="AA5553" s="8"/>
      <c r="AB5553" s="9"/>
      <c r="AD5553" s="8"/>
      <c r="AE5553" s="9"/>
      <c r="AF5553" s="8"/>
      <c r="AG5553" s="8"/>
      <c r="AH5553" s="3"/>
      <c r="AI5553" s="8"/>
    </row>
    <row r="5554" spans="1:35" s="10" customFormat="1" ht="18.95" customHeight="1" x14ac:dyDescent="0.25">
      <c r="A5554" s="8"/>
      <c r="B5554" s="8"/>
      <c r="C5554" s="8"/>
      <c r="D5554" s="9"/>
      <c r="E5554" s="8"/>
      <c r="F5554" s="8"/>
      <c r="G5554" s="9"/>
      <c r="H5554" s="8"/>
      <c r="I5554" s="8"/>
      <c r="J5554" s="9"/>
      <c r="K5554" s="8"/>
      <c r="L5554" s="8"/>
      <c r="M5554" s="9"/>
      <c r="N5554" s="8"/>
      <c r="O5554" s="8"/>
      <c r="P5554" s="9"/>
      <c r="Q5554" s="8"/>
      <c r="R5554" s="8"/>
      <c r="S5554" s="9"/>
      <c r="T5554" s="8"/>
      <c r="U5554" s="8"/>
      <c r="V5554" s="9"/>
      <c r="W5554" s="8"/>
      <c r="X5554" s="8"/>
      <c r="Y5554" s="9"/>
      <c r="Z5554" s="8"/>
      <c r="AA5554" s="8"/>
      <c r="AB5554" s="9"/>
      <c r="AD5554" s="8"/>
      <c r="AE5554" s="9"/>
      <c r="AF5554" s="8"/>
      <c r="AG5554" s="8"/>
      <c r="AH5554" s="3"/>
      <c r="AI5554" s="8"/>
    </row>
    <row r="5555" spans="1:35" s="10" customFormat="1" ht="18.95" customHeight="1" x14ac:dyDescent="0.25">
      <c r="A5555" s="8"/>
      <c r="B5555" s="8"/>
      <c r="C5555" s="8"/>
      <c r="D5555" s="9"/>
      <c r="E5555" s="8"/>
      <c r="F5555" s="8"/>
      <c r="G5555" s="9"/>
      <c r="H5555" s="8"/>
      <c r="I5555" s="8"/>
      <c r="J5555" s="9"/>
      <c r="K5555" s="8"/>
      <c r="L5555" s="8"/>
      <c r="M5555" s="9"/>
      <c r="N5555" s="8"/>
      <c r="O5555" s="8"/>
      <c r="P5555" s="9"/>
      <c r="Q5555" s="8"/>
      <c r="R5555" s="8"/>
      <c r="S5555" s="9"/>
      <c r="T5555" s="8"/>
      <c r="U5555" s="8"/>
      <c r="V5555" s="9"/>
      <c r="W5555" s="8"/>
      <c r="X5555" s="8"/>
      <c r="Y5555" s="9"/>
      <c r="Z5555" s="8"/>
      <c r="AA5555" s="8"/>
      <c r="AB5555" s="9"/>
      <c r="AD5555" s="8"/>
      <c r="AE5555" s="9"/>
      <c r="AF5555" s="8"/>
      <c r="AG5555" s="8"/>
      <c r="AH5555" s="3"/>
      <c r="AI5555" s="8"/>
    </row>
    <row r="5556" spans="1:35" s="10" customFormat="1" ht="18.95" customHeight="1" x14ac:dyDescent="0.25">
      <c r="A5556" s="8"/>
      <c r="B5556" s="8"/>
      <c r="C5556" s="8"/>
      <c r="D5556" s="9"/>
      <c r="E5556" s="8"/>
      <c r="F5556" s="8"/>
      <c r="G5556" s="9"/>
      <c r="H5556" s="8"/>
      <c r="I5556" s="8"/>
      <c r="J5556" s="9"/>
      <c r="K5556" s="8"/>
      <c r="L5556" s="8"/>
      <c r="M5556" s="9"/>
      <c r="N5556" s="8"/>
      <c r="O5556" s="8"/>
      <c r="P5556" s="9"/>
      <c r="Q5556" s="8"/>
      <c r="R5556" s="8"/>
      <c r="S5556" s="9"/>
      <c r="T5556" s="8"/>
      <c r="U5556" s="8"/>
      <c r="V5556" s="9"/>
      <c r="W5556" s="8"/>
      <c r="X5556" s="8"/>
      <c r="Y5556" s="9"/>
      <c r="Z5556" s="8"/>
      <c r="AA5556" s="8"/>
      <c r="AB5556" s="9"/>
      <c r="AD5556" s="8"/>
      <c r="AE5556" s="9"/>
      <c r="AF5556" s="8"/>
      <c r="AG5556" s="8"/>
      <c r="AH5556" s="3"/>
      <c r="AI5556" s="8"/>
    </row>
    <row r="5557" spans="1:35" s="10" customFormat="1" ht="18.95" customHeight="1" x14ac:dyDescent="0.25">
      <c r="A5557" s="8"/>
      <c r="B5557" s="8"/>
      <c r="C5557" s="8"/>
      <c r="D5557" s="9"/>
      <c r="E5557" s="8"/>
      <c r="F5557" s="8"/>
      <c r="G5557" s="9"/>
      <c r="H5557" s="8"/>
      <c r="I5557" s="8"/>
      <c r="J5557" s="9"/>
      <c r="K5557" s="8"/>
      <c r="L5557" s="8"/>
      <c r="M5557" s="9"/>
      <c r="N5557" s="8"/>
      <c r="O5557" s="8"/>
      <c r="P5557" s="9"/>
      <c r="Q5557" s="8"/>
      <c r="R5557" s="8"/>
      <c r="S5557" s="9"/>
      <c r="T5557" s="8"/>
      <c r="U5557" s="8"/>
      <c r="V5557" s="9"/>
      <c r="W5557" s="8"/>
      <c r="X5557" s="8"/>
      <c r="Y5557" s="9"/>
      <c r="Z5557" s="8"/>
      <c r="AA5557" s="8"/>
      <c r="AB5557" s="9"/>
      <c r="AD5557" s="8"/>
      <c r="AE5557" s="9"/>
      <c r="AF5557" s="8"/>
      <c r="AG5557" s="8"/>
      <c r="AH5557" s="3"/>
      <c r="AI5557" s="8"/>
    </row>
    <row r="5558" spans="1:35" s="10" customFormat="1" ht="18.95" customHeight="1" x14ac:dyDescent="0.25">
      <c r="A5558" s="8"/>
      <c r="B5558" s="8"/>
      <c r="C5558" s="8"/>
      <c r="D5558" s="9"/>
      <c r="E5558" s="8"/>
      <c r="F5558" s="8"/>
      <c r="G5558" s="9"/>
      <c r="H5558" s="8"/>
      <c r="I5558" s="8"/>
      <c r="J5558" s="9"/>
      <c r="K5558" s="8"/>
      <c r="L5558" s="8"/>
      <c r="M5558" s="9"/>
      <c r="N5558" s="8"/>
      <c r="O5558" s="8"/>
      <c r="P5558" s="9"/>
      <c r="Q5558" s="8"/>
      <c r="R5558" s="8"/>
      <c r="S5558" s="9"/>
      <c r="T5558" s="8"/>
      <c r="U5558" s="8"/>
      <c r="V5558" s="9"/>
      <c r="W5558" s="8"/>
      <c r="X5558" s="8"/>
      <c r="Y5558" s="9"/>
      <c r="Z5558" s="8"/>
      <c r="AA5558" s="8"/>
      <c r="AB5558" s="9"/>
      <c r="AD5558" s="8"/>
      <c r="AE5558" s="9"/>
      <c r="AF5558" s="8"/>
      <c r="AG5558" s="8"/>
      <c r="AH5558" s="3"/>
      <c r="AI5558" s="8"/>
    </row>
    <row r="5559" spans="1:35" s="10" customFormat="1" ht="18.95" customHeight="1" x14ac:dyDescent="0.25">
      <c r="A5559" s="8"/>
      <c r="B5559" s="8"/>
      <c r="C5559" s="8"/>
      <c r="D5559" s="9"/>
      <c r="E5559" s="8"/>
      <c r="F5559" s="8"/>
      <c r="G5559" s="9"/>
      <c r="H5559" s="8"/>
      <c r="I5559" s="8"/>
      <c r="J5559" s="9"/>
      <c r="K5559" s="8"/>
      <c r="L5559" s="8"/>
      <c r="M5559" s="9"/>
      <c r="N5559" s="8"/>
      <c r="O5559" s="8"/>
      <c r="P5559" s="9"/>
      <c r="Q5559" s="8"/>
      <c r="R5559" s="8"/>
      <c r="S5559" s="9"/>
      <c r="T5559" s="8"/>
      <c r="U5559" s="8"/>
      <c r="V5559" s="9"/>
      <c r="W5559" s="8"/>
      <c r="X5559" s="8"/>
      <c r="Y5559" s="9"/>
      <c r="Z5559" s="8"/>
      <c r="AA5559" s="8"/>
      <c r="AB5559" s="9"/>
      <c r="AD5559" s="8"/>
      <c r="AE5559" s="9"/>
      <c r="AF5559" s="8"/>
      <c r="AG5559" s="8"/>
      <c r="AH5559" s="3"/>
      <c r="AI5559" s="8"/>
    </row>
    <row r="5560" spans="1:35" s="10" customFormat="1" ht="18.95" customHeight="1" x14ac:dyDescent="0.25">
      <c r="A5560" s="8"/>
      <c r="B5560" s="8"/>
      <c r="C5560" s="8"/>
      <c r="D5560" s="9"/>
      <c r="E5560" s="8"/>
      <c r="F5560" s="8"/>
      <c r="G5560" s="9"/>
      <c r="H5560" s="8"/>
      <c r="I5560" s="8"/>
      <c r="J5560" s="9"/>
      <c r="K5560" s="8"/>
      <c r="L5560" s="8"/>
      <c r="M5560" s="9"/>
      <c r="N5560" s="8"/>
      <c r="O5560" s="8"/>
      <c r="P5560" s="9"/>
      <c r="Q5560" s="8"/>
      <c r="R5560" s="8"/>
      <c r="S5560" s="9"/>
      <c r="T5560" s="8"/>
      <c r="U5560" s="8"/>
      <c r="V5560" s="9"/>
      <c r="W5560" s="8"/>
      <c r="X5560" s="8"/>
      <c r="Y5560" s="9"/>
      <c r="Z5560" s="8"/>
      <c r="AA5560" s="8"/>
      <c r="AB5560" s="9"/>
      <c r="AD5560" s="8"/>
      <c r="AE5560" s="9"/>
      <c r="AF5560" s="8"/>
      <c r="AG5560" s="8"/>
      <c r="AH5560" s="3"/>
      <c r="AI5560" s="8"/>
    </row>
    <row r="5561" spans="1:35" s="10" customFormat="1" ht="18.95" customHeight="1" x14ac:dyDescent="0.25">
      <c r="A5561" s="8"/>
      <c r="B5561" s="8"/>
      <c r="C5561" s="8"/>
      <c r="D5561" s="9"/>
      <c r="E5561" s="8"/>
      <c r="F5561" s="8"/>
      <c r="G5561" s="9"/>
      <c r="H5561" s="8"/>
      <c r="I5561" s="8"/>
      <c r="J5561" s="9"/>
      <c r="K5561" s="8"/>
      <c r="L5561" s="8"/>
      <c r="M5561" s="9"/>
      <c r="N5561" s="8"/>
      <c r="O5561" s="8"/>
      <c r="P5561" s="9"/>
      <c r="Q5561" s="8"/>
      <c r="R5561" s="8"/>
      <c r="S5561" s="9"/>
      <c r="T5561" s="8"/>
      <c r="U5561" s="8"/>
      <c r="V5561" s="9"/>
      <c r="W5561" s="8"/>
      <c r="X5561" s="8"/>
      <c r="Y5561" s="9"/>
      <c r="Z5561" s="8"/>
      <c r="AA5561" s="8"/>
      <c r="AB5561" s="9"/>
      <c r="AD5561" s="8"/>
      <c r="AE5561" s="9"/>
      <c r="AF5561" s="8"/>
      <c r="AG5561" s="8"/>
      <c r="AH5561" s="3"/>
      <c r="AI5561" s="8"/>
    </row>
    <row r="5562" spans="1:35" s="10" customFormat="1" ht="18.95" customHeight="1" x14ac:dyDescent="0.25">
      <c r="A5562" s="8"/>
      <c r="B5562" s="8"/>
      <c r="C5562" s="8"/>
      <c r="D5562" s="9"/>
      <c r="E5562" s="8"/>
      <c r="F5562" s="8"/>
      <c r="G5562" s="9"/>
      <c r="H5562" s="8"/>
      <c r="I5562" s="8"/>
      <c r="J5562" s="9"/>
      <c r="K5562" s="8"/>
      <c r="L5562" s="8"/>
      <c r="M5562" s="9"/>
      <c r="N5562" s="8"/>
      <c r="O5562" s="8"/>
      <c r="P5562" s="9"/>
      <c r="Q5562" s="8"/>
      <c r="R5562" s="8"/>
      <c r="S5562" s="9"/>
      <c r="T5562" s="8"/>
      <c r="U5562" s="8"/>
      <c r="V5562" s="9"/>
      <c r="W5562" s="8"/>
      <c r="X5562" s="8"/>
      <c r="Y5562" s="9"/>
      <c r="Z5562" s="8"/>
      <c r="AA5562" s="8"/>
      <c r="AB5562" s="9"/>
      <c r="AD5562" s="8"/>
      <c r="AE5562" s="9"/>
      <c r="AF5562" s="8"/>
      <c r="AG5562" s="8"/>
      <c r="AH5562" s="3"/>
      <c r="AI5562" s="8"/>
    </row>
    <row r="5563" spans="1:35" s="10" customFormat="1" ht="18.95" customHeight="1" x14ac:dyDescent="0.25">
      <c r="A5563" s="8"/>
      <c r="B5563" s="8"/>
      <c r="C5563" s="8"/>
      <c r="D5563" s="9"/>
      <c r="E5563" s="8"/>
      <c r="F5563" s="8"/>
      <c r="G5563" s="9"/>
      <c r="H5563" s="8"/>
      <c r="I5563" s="8"/>
      <c r="J5563" s="9"/>
      <c r="K5563" s="8"/>
      <c r="L5563" s="8"/>
      <c r="M5563" s="9"/>
      <c r="N5563" s="8"/>
      <c r="O5563" s="8"/>
      <c r="P5563" s="9"/>
      <c r="Q5563" s="8"/>
      <c r="R5563" s="8"/>
      <c r="S5563" s="9"/>
      <c r="T5563" s="8"/>
      <c r="U5563" s="8"/>
      <c r="V5563" s="9"/>
      <c r="W5563" s="8"/>
      <c r="X5563" s="8"/>
      <c r="Y5563" s="9"/>
      <c r="Z5563" s="8"/>
      <c r="AA5563" s="8"/>
      <c r="AB5563" s="9"/>
      <c r="AD5563" s="8"/>
      <c r="AE5563" s="9"/>
      <c r="AF5563" s="8"/>
      <c r="AG5563" s="8"/>
      <c r="AH5563" s="3"/>
      <c r="AI5563" s="8"/>
    </row>
    <row r="5564" spans="1:35" s="10" customFormat="1" ht="18.95" customHeight="1" x14ac:dyDescent="0.25">
      <c r="A5564" s="8"/>
      <c r="B5564" s="8"/>
      <c r="C5564" s="8"/>
      <c r="D5564" s="9"/>
      <c r="E5564" s="8"/>
      <c r="F5564" s="8"/>
      <c r="G5564" s="9"/>
      <c r="H5564" s="8"/>
      <c r="I5564" s="8"/>
      <c r="J5564" s="9"/>
      <c r="K5564" s="8"/>
      <c r="L5564" s="8"/>
      <c r="M5564" s="9"/>
      <c r="N5564" s="8"/>
      <c r="O5564" s="8"/>
      <c r="P5564" s="9"/>
      <c r="Q5564" s="8"/>
      <c r="R5564" s="8"/>
      <c r="S5564" s="9"/>
      <c r="T5564" s="8"/>
      <c r="U5564" s="8"/>
      <c r="V5564" s="9"/>
      <c r="W5564" s="8"/>
      <c r="X5564" s="8"/>
      <c r="Y5564" s="9"/>
      <c r="Z5564" s="8"/>
      <c r="AA5564" s="8"/>
      <c r="AB5564" s="9"/>
      <c r="AD5564" s="8"/>
      <c r="AE5564" s="9"/>
      <c r="AF5564" s="8"/>
      <c r="AG5564" s="8"/>
      <c r="AH5564" s="3"/>
      <c r="AI5564" s="8"/>
    </row>
    <row r="5565" spans="1:35" s="10" customFormat="1" ht="18.95" customHeight="1" x14ac:dyDescent="0.25">
      <c r="A5565" s="8"/>
      <c r="B5565" s="8"/>
      <c r="C5565" s="8"/>
      <c r="D5565" s="9"/>
      <c r="E5565" s="8"/>
      <c r="F5565" s="8"/>
      <c r="G5565" s="9"/>
      <c r="H5565" s="8"/>
      <c r="I5565" s="8"/>
      <c r="J5565" s="9"/>
      <c r="K5565" s="8"/>
      <c r="L5565" s="8"/>
      <c r="M5565" s="9"/>
      <c r="N5565" s="8"/>
      <c r="O5565" s="8"/>
      <c r="P5565" s="9"/>
      <c r="Q5565" s="8"/>
      <c r="R5565" s="8"/>
      <c r="S5565" s="9"/>
      <c r="T5565" s="8"/>
      <c r="U5565" s="8"/>
      <c r="V5565" s="9"/>
      <c r="W5565" s="8"/>
      <c r="X5565" s="8"/>
      <c r="Y5565" s="9"/>
      <c r="Z5565" s="8"/>
      <c r="AA5565" s="8"/>
      <c r="AB5565" s="9"/>
      <c r="AD5565" s="8"/>
      <c r="AE5565" s="9"/>
      <c r="AF5565" s="8"/>
      <c r="AG5565" s="8"/>
      <c r="AH5565" s="3"/>
      <c r="AI5565" s="8"/>
    </row>
    <row r="5566" spans="1:35" s="10" customFormat="1" ht="18.95" customHeight="1" x14ac:dyDescent="0.25">
      <c r="A5566" s="8"/>
      <c r="B5566" s="8"/>
      <c r="C5566" s="8"/>
      <c r="D5566" s="9"/>
      <c r="E5566" s="8"/>
      <c r="F5566" s="8"/>
      <c r="G5566" s="9"/>
      <c r="H5566" s="8"/>
      <c r="I5566" s="8"/>
      <c r="J5566" s="9"/>
      <c r="K5566" s="8"/>
      <c r="L5566" s="8"/>
      <c r="M5566" s="9"/>
      <c r="N5566" s="8"/>
      <c r="O5566" s="8"/>
      <c r="P5566" s="9"/>
      <c r="Q5566" s="8"/>
      <c r="R5566" s="8"/>
      <c r="S5566" s="9"/>
      <c r="T5566" s="8"/>
      <c r="U5566" s="8"/>
      <c r="V5566" s="9"/>
      <c r="W5566" s="8"/>
      <c r="X5566" s="8"/>
      <c r="Y5566" s="9"/>
      <c r="Z5566" s="8"/>
      <c r="AA5566" s="8"/>
      <c r="AB5566" s="9"/>
      <c r="AD5566" s="8"/>
      <c r="AE5566" s="9"/>
      <c r="AF5566" s="8"/>
      <c r="AG5566" s="8"/>
      <c r="AH5566" s="3"/>
      <c r="AI5566" s="8"/>
    </row>
    <row r="5567" spans="1:35" s="10" customFormat="1" ht="18.95" customHeight="1" x14ac:dyDescent="0.25">
      <c r="A5567" s="8"/>
      <c r="B5567" s="8"/>
      <c r="C5567" s="8"/>
      <c r="D5567" s="9"/>
      <c r="E5567" s="8"/>
      <c r="F5567" s="8"/>
      <c r="G5567" s="9"/>
      <c r="H5567" s="8"/>
      <c r="I5567" s="8"/>
      <c r="J5567" s="9"/>
      <c r="K5567" s="8"/>
      <c r="L5567" s="8"/>
      <c r="M5567" s="9"/>
      <c r="N5567" s="8"/>
      <c r="O5567" s="8"/>
      <c r="P5567" s="9"/>
      <c r="Q5567" s="8"/>
      <c r="R5567" s="8"/>
      <c r="S5567" s="9"/>
      <c r="T5567" s="8"/>
      <c r="U5567" s="8"/>
      <c r="V5567" s="9"/>
      <c r="W5567" s="8"/>
      <c r="X5567" s="8"/>
      <c r="Y5567" s="9"/>
      <c r="Z5567" s="8"/>
      <c r="AA5567" s="8"/>
      <c r="AB5567" s="9"/>
      <c r="AD5567" s="8"/>
      <c r="AE5567" s="9"/>
      <c r="AF5567" s="8"/>
      <c r="AG5567" s="8"/>
      <c r="AH5567" s="3"/>
      <c r="AI5567" s="8"/>
    </row>
    <row r="5568" spans="1:35" s="10" customFormat="1" ht="18.95" customHeight="1" x14ac:dyDescent="0.25">
      <c r="A5568" s="8"/>
      <c r="B5568" s="8"/>
      <c r="C5568" s="8"/>
      <c r="D5568" s="9"/>
      <c r="E5568" s="8"/>
      <c r="F5568" s="8"/>
      <c r="G5568" s="9"/>
      <c r="H5568" s="8"/>
      <c r="I5568" s="8"/>
      <c r="J5568" s="9"/>
      <c r="K5568" s="8"/>
      <c r="L5568" s="8"/>
      <c r="M5568" s="9"/>
      <c r="N5568" s="8"/>
      <c r="O5568" s="8"/>
      <c r="P5568" s="9"/>
      <c r="Q5568" s="8"/>
      <c r="R5568" s="8"/>
      <c r="S5568" s="9"/>
      <c r="T5568" s="8"/>
      <c r="U5568" s="8"/>
      <c r="V5568" s="9"/>
      <c r="W5568" s="8"/>
      <c r="X5568" s="8"/>
      <c r="Y5568" s="9"/>
      <c r="Z5568" s="8"/>
      <c r="AA5568" s="8"/>
      <c r="AB5568" s="9"/>
      <c r="AD5568" s="8"/>
      <c r="AE5568" s="9"/>
      <c r="AF5568" s="8"/>
      <c r="AG5568" s="8"/>
      <c r="AH5568" s="3"/>
      <c r="AI5568" s="8"/>
    </row>
    <row r="5569" spans="1:35" s="10" customFormat="1" ht="18.95" customHeight="1" x14ac:dyDescent="0.25">
      <c r="A5569" s="8"/>
      <c r="B5569" s="8"/>
      <c r="C5569" s="8"/>
      <c r="D5569" s="9"/>
      <c r="E5569" s="8"/>
      <c r="F5569" s="8"/>
      <c r="G5569" s="9"/>
      <c r="H5569" s="8"/>
      <c r="I5569" s="8"/>
      <c r="J5569" s="9"/>
      <c r="K5569" s="8"/>
      <c r="L5569" s="8"/>
      <c r="M5569" s="9"/>
      <c r="N5569" s="8"/>
      <c r="O5569" s="8"/>
      <c r="P5569" s="9"/>
      <c r="Q5569" s="8"/>
      <c r="R5569" s="8"/>
      <c r="S5569" s="9"/>
      <c r="T5569" s="8"/>
      <c r="U5569" s="8"/>
      <c r="V5569" s="9"/>
      <c r="W5569" s="8"/>
      <c r="X5569" s="8"/>
      <c r="Y5569" s="9"/>
      <c r="Z5569" s="8"/>
      <c r="AA5569" s="8"/>
      <c r="AB5569" s="9"/>
      <c r="AD5569" s="8"/>
      <c r="AE5569" s="9"/>
      <c r="AF5569" s="8"/>
      <c r="AG5569" s="8"/>
      <c r="AH5569" s="3"/>
      <c r="AI5569" s="8"/>
    </row>
    <row r="5570" spans="1:35" s="10" customFormat="1" ht="18.95" customHeight="1" x14ac:dyDescent="0.25">
      <c r="A5570" s="8"/>
      <c r="B5570" s="8"/>
      <c r="C5570" s="8"/>
      <c r="D5570" s="9"/>
      <c r="E5570" s="8"/>
      <c r="F5570" s="8"/>
      <c r="G5570" s="9"/>
      <c r="H5570" s="8"/>
      <c r="I5570" s="8"/>
      <c r="J5570" s="9"/>
      <c r="K5570" s="8"/>
      <c r="L5570" s="8"/>
      <c r="M5570" s="9"/>
      <c r="N5570" s="8"/>
      <c r="O5570" s="8"/>
      <c r="P5570" s="9"/>
      <c r="Q5570" s="8"/>
      <c r="R5570" s="8"/>
      <c r="S5570" s="9"/>
      <c r="T5570" s="8"/>
      <c r="U5570" s="8"/>
      <c r="V5570" s="9"/>
      <c r="W5570" s="8"/>
      <c r="X5570" s="8"/>
      <c r="Y5570" s="9"/>
      <c r="Z5570" s="8"/>
      <c r="AA5570" s="8"/>
      <c r="AB5570" s="9"/>
      <c r="AD5570" s="8"/>
      <c r="AE5570" s="9"/>
      <c r="AF5570" s="8"/>
      <c r="AG5570" s="8"/>
      <c r="AH5570" s="3"/>
      <c r="AI5570" s="8"/>
    </row>
    <row r="5571" spans="1:35" s="10" customFormat="1" ht="18.95" customHeight="1" x14ac:dyDescent="0.25">
      <c r="A5571" s="8"/>
      <c r="B5571" s="8"/>
      <c r="C5571" s="8"/>
      <c r="D5571" s="9"/>
      <c r="E5571" s="8"/>
      <c r="F5571" s="8"/>
      <c r="G5571" s="9"/>
      <c r="H5571" s="8"/>
      <c r="I5571" s="8"/>
      <c r="J5571" s="9"/>
      <c r="K5571" s="8"/>
      <c r="L5571" s="8"/>
      <c r="M5571" s="9"/>
      <c r="N5571" s="8"/>
      <c r="O5571" s="8"/>
      <c r="P5571" s="9"/>
      <c r="Q5571" s="8"/>
      <c r="R5571" s="8"/>
      <c r="S5571" s="9"/>
      <c r="T5571" s="8"/>
      <c r="U5571" s="8"/>
      <c r="V5571" s="9"/>
      <c r="W5571" s="8"/>
      <c r="X5571" s="8"/>
      <c r="Y5571" s="9"/>
      <c r="Z5571" s="8"/>
      <c r="AA5571" s="8"/>
      <c r="AB5571" s="9"/>
      <c r="AD5571" s="8"/>
      <c r="AE5571" s="9"/>
      <c r="AF5571" s="8"/>
      <c r="AG5571" s="8"/>
      <c r="AH5571" s="3"/>
      <c r="AI5571" s="8"/>
    </row>
    <row r="5572" spans="1:35" s="10" customFormat="1" ht="18.95" customHeight="1" x14ac:dyDescent="0.25">
      <c r="A5572" s="8"/>
      <c r="B5572" s="8"/>
      <c r="C5572" s="8"/>
      <c r="D5572" s="9"/>
      <c r="E5572" s="8"/>
      <c r="F5572" s="8"/>
      <c r="G5572" s="9"/>
      <c r="H5572" s="8"/>
      <c r="I5572" s="8"/>
      <c r="J5572" s="9"/>
      <c r="K5572" s="8"/>
      <c r="L5572" s="8"/>
      <c r="M5572" s="9"/>
      <c r="N5572" s="8"/>
      <c r="O5572" s="8"/>
      <c r="P5572" s="9"/>
      <c r="Q5572" s="8"/>
      <c r="R5572" s="8"/>
      <c r="S5572" s="9"/>
      <c r="T5572" s="8"/>
      <c r="U5572" s="8"/>
      <c r="V5572" s="9"/>
      <c r="W5572" s="8"/>
      <c r="X5572" s="8"/>
      <c r="Y5572" s="9"/>
      <c r="Z5572" s="8"/>
      <c r="AA5572" s="8"/>
      <c r="AB5572" s="9"/>
      <c r="AD5572" s="8"/>
      <c r="AE5572" s="9"/>
      <c r="AF5572" s="8"/>
      <c r="AG5572" s="8"/>
      <c r="AH5572" s="3"/>
      <c r="AI5572" s="8"/>
    </row>
    <row r="5573" spans="1:35" s="10" customFormat="1" ht="18.95" customHeight="1" x14ac:dyDescent="0.25">
      <c r="A5573" s="8"/>
      <c r="B5573" s="8"/>
      <c r="C5573" s="8"/>
      <c r="D5573" s="9"/>
      <c r="E5573" s="8"/>
      <c r="F5573" s="8"/>
      <c r="G5573" s="9"/>
      <c r="H5573" s="8"/>
      <c r="I5573" s="8"/>
      <c r="J5573" s="9"/>
      <c r="K5573" s="8"/>
      <c r="L5573" s="8"/>
      <c r="M5573" s="9"/>
      <c r="N5573" s="8"/>
      <c r="O5573" s="8"/>
      <c r="P5573" s="9"/>
      <c r="Q5573" s="8"/>
      <c r="R5573" s="8"/>
      <c r="S5573" s="9"/>
      <c r="T5573" s="8"/>
      <c r="U5573" s="8"/>
      <c r="V5573" s="9"/>
      <c r="W5573" s="8"/>
      <c r="X5573" s="8"/>
      <c r="Y5573" s="9"/>
      <c r="Z5573" s="8"/>
      <c r="AA5573" s="8"/>
      <c r="AB5573" s="9"/>
      <c r="AD5573" s="8"/>
      <c r="AE5573" s="9"/>
      <c r="AF5573" s="8"/>
      <c r="AG5573" s="8"/>
      <c r="AH5573" s="3"/>
      <c r="AI5573" s="8"/>
    </row>
    <row r="5574" spans="1:35" s="10" customFormat="1" ht="18.95" customHeight="1" x14ac:dyDescent="0.25">
      <c r="A5574" s="8"/>
      <c r="B5574" s="8"/>
      <c r="C5574" s="8"/>
      <c r="D5574" s="9"/>
      <c r="E5574" s="8"/>
      <c r="F5574" s="8"/>
      <c r="G5574" s="9"/>
      <c r="H5574" s="8"/>
      <c r="I5574" s="8"/>
      <c r="J5574" s="9"/>
      <c r="K5574" s="8"/>
      <c r="L5574" s="8"/>
      <c r="M5574" s="9"/>
      <c r="N5574" s="8"/>
      <c r="O5574" s="8"/>
      <c r="P5574" s="9"/>
      <c r="Q5574" s="8"/>
      <c r="R5574" s="8"/>
      <c r="S5574" s="9"/>
      <c r="T5574" s="8"/>
      <c r="U5574" s="8"/>
      <c r="V5574" s="9"/>
      <c r="W5574" s="8"/>
      <c r="X5574" s="8"/>
      <c r="Y5574" s="9"/>
      <c r="Z5574" s="8"/>
      <c r="AA5574" s="8"/>
      <c r="AB5574" s="9"/>
      <c r="AD5574" s="8"/>
      <c r="AE5574" s="9"/>
      <c r="AF5574" s="8"/>
      <c r="AG5574" s="8"/>
      <c r="AH5574" s="3"/>
      <c r="AI5574" s="8"/>
    </row>
    <row r="5575" spans="1:35" s="10" customFormat="1" ht="18.95" customHeight="1" x14ac:dyDescent="0.25">
      <c r="A5575" s="8"/>
      <c r="B5575" s="8"/>
      <c r="C5575" s="8"/>
      <c r="D5575" s="9"/>
      <c r="E5575" s="8"/>
      <c r="F5575" s="8"/>
      <c r="G5575" s="9"/>
      <c r="H5575" s="8"/>
      <c r="I5575" s="8"/>
      <c r="J5575" s="9"/>
      <c r="K5575" s="8"/>
      <c r="L5575" s="8"/>
      <c r="M5575" s="9"/>
      <c r="N5575" s="8"/>
      <c r="O5575" s="8"/>
      <c r="P5575" s="9"/>
      <c r="Q5575" s="8"/>
      <c r="R5575" s="8"/>
      <c r="S5575" s="9"/>
      <c r="T5575" s="8"/>
      <c r="U5575" s="8"/>
      <c r="V5575" s="9"/>
      <c r="W5575" s="8"/>
      <c r="X5575" s="8"/>
      <c r="Y5575" s="9"/>
      <c r="Z5575" s="8"/>
      <c r="AA5575" s="8"/>
      <c r="AB5575" s="9"/>
      <c r="AD5575" s="8"/>
      <c r="AE5575" s="9"/>
      <c r="AF5575" s="8"/>
      <c r="AG5575" s="8"/>
      <c r="AH5575" s="3"/>
      <c r="AI5575" s="8"/>
    </row>
    <row r="5576" spans="1:35" s="10" customFormat="1" ht="18.95" customHeight="1" x14ac:dyDescent="0.25">
      <c r="A5576" s="8"/>
      <c r="B5576" s="8"/>
      <c r="C5576" s="8"/>
      <c r="D5576" s="9"/>
      <c r="E5576" s="8"/>
      <c r="F5576" s="8"/>
      <c r="G5576" s="9"/>
      <c r="H5576" s="8"/>
      <c r="I5576" s="8"/>
      <c r="J5576" s="9"/>
      <c r="K5576" s="8"/>
      <c r="L5576" s="8"/>
      <c r="M5576" s="9"/>
      <c r="N5576" s="8"/>
      <c r="O5576" s="8"/>
      <c r="P5576" s="9"/>
      <c r="Q5576" s="8"/>
      <c r="R5576" s="8"/>
      <c r="S5576" s="9"/>
      <c r="T5576" s="8"/>
      <c r="U5576" s="8"/>
      <c r="V5576" s="9"/>
      <c r="W5576" s="8"/>
      <c r="X5576" s="8"/>
      <c r="Y5576" s="9"/>
      <c r="Z5576" s="8"/>
      <c r="AA5576" s="8"/>
      <c r="AB5576" s="9"/>
      <c r="AD5576" s="8"/>
      <c r="AE5576" s="9"/>
      <c r="AF5576" s="8"/>
      <c r="AG5576" s="8"/>
      <c r="AH5576" s="3"/>
      <c r="AI5576" s="8"/>
    </row>
    <row r="5577" spans="1:35" s="10" customFormat="1" ht="18.95" customHeight="1" x14ac:dyDescent="0.25">
      <c r="A5577" s="8"/>
      <c r="B5577" s="8"/>
      <c r="C5577" s="8"/>
      <c r="D5577" s="9"/>
      <c r="E5577" s="8"/>
      <c r="F5577" s="8"/>
      <c r="G5577" s="9"/>
      <c r="H5577" s="8"/>
      <c r="I5577" s="8"/>
      <c r="J5577" s="9"/>
      <c r="K5577" s="8"/>
      <c r="L5577" s="8"/>
      <c r="M5577" s="9"/>
      <c r="N5577" s="8"/>
      <c r="O5577" s="8"/>
      <c r="P5577" s="9"/>
      <c r="Q5577" s="8"/>
      <c r="R5577" s="8"/>
      <c r="S5577" s="9"/>
      <c r="T5577" s="8"/>
      <c r="U5577" s="8"/>
      <c r="V5577" s="9"/>
      <c r="W5577" s="8"/>
      <c r="X5577" s="8"/>
      <c r="Y5577" s="9"/>
      <c r="Z5577" s="8"/>
      <c r="AA5577" s="8"/>
      <c r="AB5577" s="9"/>
      <c r="AD5577" s="8"/>
      <c r="AE5577" s="9"/>
      <c r="AF5577" s="8"/>
      <c r="AG5577" s="8"/>
      <c r="AH5577" s="3"/>
      <c r="AI5577" s="8"/>
    </row>
    <row r="5578" spans="1:35" s="10" customFormat="1" ht="18.95" customHeight="1" x14ac:dyDescent="0.25">
      <c r="A5578" s="8"/>
      <c r="B5578" s="8"/>
      <c r="C5578" s="8"/>
      <c r="D5578" s="9"/>
      <c r="E5578" s="8"/>
      <c r="F5578" s="8"/>
      <c r="G5578" s="9"/>
      <c r="H5578" s="8"/>
      <c r="I5578" s="8"/>
      <c r="J5578" s="9"/>
      <c r="K5578" s="8"/>
      <c r="L5578" s="8"/>
      <c r="M5578" s="9"/>
      <c r="N5578" s="8"/>
      <c r="O5578" s="8"/>
      <c r="P5578" s="9"/>
      <c r="Q5578" s="8"/>
      <c r="R5578" s="8"/>
      <c r="S5578" s="9"/>
      <c r="T5578" s="8"/>
      <c r="U5578" s="8"/>
      <c r="V5578" s="9"/>
      <c r="W5578" s="8"/>
      <c r="X5578" s="8"/>
      <c r="Y5578" s="9"/>
      <c r="Z5578" s="8"/>
      <c r="AA5578" s="8"/>
      <c r="AB5578" s="9"/>
      <c r="AD5578" s="8"/>
      <c r="AE5578" s="9"/>
      <c r="AF5578" s="8"/>
      <c r="AG5578" s="8"/>
      <c r="AH5578" s="3"/>
      <c r="AI5578" s="8"/>
    </row>
    <row r="5579" spans="1:35" s="10" customFormat="1" ht="18.95" customHeight="1" x14ac:dyDescent="0.25">
      <c r="A5579" s="8"/>
      <c r="B5579" s="8"/>
      <c r="C5579" s="8"/>
      <c r="D5579" s="9"/>
      <c r="E5579" s="8"/>
      <c r="F5579" s="8"/>
      <c r="G5579" s="9"/>
      <c r="H5579" s="8"/>
      <c r="I5579" s="8"/>
      <c r="J5579" s="9"/>
      <c r="K5579" s="8"/>
      <c r="L5579" s="8"/>
      <c r="M5579" s="9"/>
      <c r="N5579" s="8"/>
      <c r="O5579" s="8"/>
      <c r="P5579" s="9"/>
      <c r="Q5579" s="8"/>
      <c r="R5579" s="8"/>
      <c r="S5579" s="9"/>
      <c r="T5579" s="8"/>
      <c r="U5579" s="8"/>
      <c r="V5579" s="9"/>
      <c r="W5579" s="8"/>
      <c r="X5579" s="8"/>
      <c r="Y5579" s="9"/>
      <c r="Z5579" s="8"/>
      <c r="AA5579" s="8"/>
      <c r="AB5579" s="9"/>
      <c r="AD5579" s="8"/>
      <c r="AE5579" s="9"/>
      <c r="AF5579" s="8"/>
      <c r="AG5579" s="8"/>
      <c r="AH5579" s="3"/>
      <c r="AI5579" s="8"/>
    </row>
    <row r="5580" spans="1:35" s="10" customFormat="1" ht="18.95" customHeight="1" x14ac:dyDescent="0.25">
      <c r="A5580" s="8"/>
      <c r="B5580" s="8"/>
      <c r="C5580" s="8"/>
      <c r="D5580" s="9"/>
      <c r="E5580" s="8"/>
      <c r="F5580" s="8"/>
      <c r="G5580" s="9"/>
      <c r="H5580" s="8"/>
      <c r="I5580" s="8"/>
      <c r="J5580" s="9"/>
      <c r="K5580" s="8"/>
      <c r="L5580" s="8"/>
      <c r="M5580" s="9"/>
      <c r="N5580" s="8"/>
      <c r="O5580" s="8"/>
      <c r="P5580" s="9"/>
      <c r="Q5580" s="8"/>
      <c r="R5580" s="8"/>
      <c r="S5580" s="9"/>
      <c r="T5580" s="8"/>
      <c r="U5580" s="8"/>
      <c r="V5580" s="9"/>
      <c r="W5580" s="8"/>
      <c r="X5580" s="8"/>
      <c r="Y5580" s="9"/>
      <c r="Z5580" s="8"/>
      <c r="AA5580" s="8"/>
      <c r="AB5580" s="9"/>
      <c r="AD5580" s="8"/>
      <c r="AE5580" s="9"/>
      <c r="AF5580" s="8"/>
      <c r="AG5580" s="8"/>
      <c r="AH5580" s="3"/>
      <c r="AI5580" s="8"/>
    </row>
    <row r="5581" spans="1:35" s="10" customFormat="1" ht="18.95" customHeight="1" x14ac:dyDescent="0.25">
      <c r="A5581" s="8"/>
      <c r="B5581" s="8"/>
      <c r="C5581" s="8"/>
      <c r="D5581" s="9"/>
      <c r="E5581" s="8"/>
      <c r="F5581" s="8"/>
      <c r="G5581" s="9"/>
      <c r="H5581" s="8"/>
      <c r="I5581" s="8"/>
      <c r="J5581" s="9"/>
      <c r="K5581" s="8"/>
      <c r="L5581" s="8"/>
      <c r="M5581" s="9"/>
      <c r="N5581" s="8"/>
      <c r="O5581" s="8"/>
      <c r="P5581" s="9"/>
      <c r="Q5581" s="8"/>
      <c r="R5581" s="8"/>
      <c r="S5581" s="9"/>
      <c r="T5581" s="8"/>
      <c r="U5581" s="8"/>
      <c r="V5581" s="9"/>
      <c r="W5581" s="8"/>
      <c r="X5581" s="8"/>
      <c r="Y5581" s="9"/>
      <c r="Z5581" s="8"/>
      <c r="AA5581" s="8"/>
      <c r="AB5581" s="9"/>
      <c r="AD5581" s="8"/>
      <c r="AE5581" s="9"/>
      <c r="AF5581" s="8"/>
      <c r="AG5581" s="8"/>
      <c r="AH5581" s="3"/>
      <c r="AI5581" s="8"/>
    </row>
    <row r="5582" spans="1:35" s="10" customFormat="1" ht="18.95" customHeight="1" x14ac:dyDescent="0.25">
      <c r="A5582" s="8"/>
      <c r="B5582" s="8"/>
      <c r="C5582" s="8"/>
      <c r="D5582" s="9"/>
      <c r="E5582" s="8"/>
      <c r="F5582" s="8"/>
      <c r="G5582" s="9"/>
      <c r="H5582" s="8"/>
      <c r="I5582" s="8"/>
      <c r="J5582" s="9"/>
      <c r="K5582" s="8"/>
      <c r="L5582" s="8"/>
      <c r="M5582" s="9"/>
      <c r="N5582" s="8"/>
      <c r="O5582" s="8"/>
      <c r="P5582" s="9"/>
      <c r="Q5582" s="8"/>
      <c r="R5582" s="8"/>
      <c r="S5582" s="9"/>
      <c r="T5582" s="8"/>
      <c r="U5582" s="8"/>
      <c r="V5582" s="9"/>
      <c r="W5582" s="8"/>
      <c r="X5582" s="8"/>
      <c r="Y5582" s="9"/>
      <c r="Z5582" s="8"/>
      <c r="AA5582" s="8"/>
      <c r="AB5582" s="9"/>
      <c r="AD5582" s="8"/>
      <c r="AE5582" s="9"/>
      <c r="AF5582" s="8"/>
      <c r="AG5582" s="8"/>
      <c r="AH5582" s="3"/>
      <c r="AI5582" s="8"/>
    </row>
    <row r="5583" spans="1:35" s="10" customFormat="1" ht="18.95" customHeight="1" x14ac:dyDescent="0.25">
      <c r="A5583" s="8"/>
      <c r="B5583" s="8"/>
      <c r="C5583" s="8"/>
      <c r="D5583" s="9"/>
      <c r="E5583" s="8"/>
      <c r="F5583" s="8"/>
      <c r="G5583" s="9"/>
      <c r="H5583" s="8"/>
      <c r="I5583" s="8"/>
      <c r="J5583" s="9"/>
      <c r="K5583" s="8"/>
      <c r="L5583" s="8"/>
      <c r="M5583" s="9"/>
      <c r="N5583" s="8"/>
      <c r="O5583" s="8"/>
      <c r="P5583" s="9"/>
      <c r="Q5583" s="8"/>
      <c r="R5583" s="8"/>
      <c r="S5583" s="9"/>
      <c r="T5583" s="8"/>
      <c r="U5583" s="8"/>
      <c r="V5583" s="9"/>
      <c r="W5583" s="8"/>
      <c r="X5583" s="8"/>
      <c r="Y5583" s="9"/>
      <c r="Z5583" s="8"/>
      <c r="AA5583" s="8"/>
      <c r="AB5583" s="9"/>
      <c r="AD5583" s="8"/>
      <c r="AE5583" s="9"/>
      <c r="AF5583" s="8"/>
      <c r="AG5583" s="8"/>
      <c r="AH5583" s="3"/>
      <c r="AI5583" s="8"/>
    </row>
    <row r="5584" spans="1:35" s="10" customFormat="1" ht="18.95" customHeight="1" x14ac:dyDescent="0.25">
      <c r="A5584" s="8"/>
      <c r="B5584" s="8"/>
      <c r="C5584" s="8"/>
      <c r="D5584" s="9"/>
      <c r="E5584" s="8"/>
      <c r="F5584" s="8"/>
      <c r="G5584" s="9"/>
      <c r="H5584" s="8"/>
      <c r="I5584" s="8"/>
      <c r="J5584" s="9"/>
      <c r="K5584" s="8"/>
      <c r="L5584" s="8"/>
      <c r="M5584" s="9"/>
      <c r="N5584" s="8"/>
      <c r="O5584" s="8"/>
      <c r="P5584" s="9"/>
      <c r="Q5584" s="8"/>
      <c r="R5584" s="8"/>
      <c r="S5584" s="9"/>
      <c r="T5584" s="8"/>
      <c r="U5584" s="8"/>
      <c r="V5584" s="9"/>
      <c r="W5584" s="8"/>
      <c r="X5584" s="8"/>
      <c r="Y5584" s="9"/>
      <c r="Z5584" s="8"/>
      <c r="AA5584" s="8"/>
      <c r="AB5584" s="9"/>
      <c r="AD5584" s="8"/>
      <c r="AE5584" s="9"/>
      <c r="AF5584" s="8"/>
      <c r="AG5584" s="8"/>
      <c r="AH5584" s="3"/>
      <c r="AI5584" s="8"/>
    </row>
    <row r="5585" spans="1:35" s="10" customFormat="1" ht="18.95" customHeight="1" x14ac:dyDescent="0.25">
      <c r="A5585" s="8"/>
      <c r="B5585" s="8"/>
      <c r="C5585" s="8"/>
      <c r="D5585" s="9"/>
      <c r="E5585" s="8"/>
      <c r="F5585" s="8"/>
      <c r="G5585" s="9"/>
      <c r="H5585" s="8"/>
      <c r="I5585" s="8"/>
      <c r="J5585" s="9"/>
      <c r="K5585" s="8"/>
      <c r="L5585" s="8"/>
      <c r="M5585" s="9"/>
      <c r="N5585" s="8"/>
      <c r="O5585" s="8"/>
      <c r="P5585" s="9"/>
      <c r="Q5585" s="8"/>
      <c r="R5585" s="8"/>
      <c r="S5585" s="9"/>
      <c r="T5585" s="8"/>
      <c r="U5585" s="8"/>
      <c r="V5585" s="9"/>
      <c r="W5585" s="8"/>
      <c r="X5585" s="8"/>
      <c r="Y5585" s="9"/>
      <c r="Z5585" s="8"/>
      <c r="AA5585" s="8"/>
      <c r="AB5585" s="9"/>
      <c r="AD5585" s="8"/>
      <c r="AE5585" s="9"/>
      <c r="AF5585" s="8"/>
      <c r="AG5585" s="8"/>
      <c r="AH5585" s="3"/>
      <c r="AI5585" s="8"/>
    </row>
    <row r="5586" spans="1:35" s="10" customFormat="1" ht="18.95" customHeight="1" x14ac:dyDescent="0.25">
      <c r="A5586" s="8"/>
      <c r="B5586" s="8"/>
      <c r="C5586" s="8"/>
      <c r="D5586" s="9"/>
      <c r="E5586" s="8"/>
      <c r="F5586" s="8"/>
      <c r="G5586" s="9"/>
      <c r="H5586" s="8"/>
      <c r="I5586" s="8"/>
      <c r="J5586" s="9"/>
      <c r="K5586" s="8"/>
      <c r="L5586" s="8"/>
      <c r="M5586" s="9"/>
      <c r="N5586" s="8"/>
      <c r="O5586" s="8"/>
      <c r="P5586" s="9"/>
      <c r="Q5586" s="8"/>
      <c r="R5586" s="8"/>
      <c r="S5586" s="9"/>
      <c r="T5586" s="8"/>
      <c r="U5586" s="8"/>
      <c r="V5586" s="9"/>
      <c r="W5586" s="8"/>
      <c r="X5586" s="8"/>
      <c r="Y5586" s="9"/>
      <c r="Z5586" s="8"/>
      <c r="AA5586" s="8"/>
      <c r="AB5586" s="9"/>
      <c r="AD5586" s="8"/>
      <c r="AE5586" s="9"/>
      <c r="AF5586" s="8"/>
      <c r="AG5586" s="8"/>
      <c r="AH5586" s="3"/>
      <c r="AI5586" s="8"/>
    </row>
    <row r="5587" spans="1:35" s="10" customFormat="1" ht="18.95" customHeight="1" x14ac:dyDescent="0.25">
      <c r="A5587" s="8"/>
      <c r="B5587" s="8"/>
      <c r="C5587" s="8"/>
      <c r="D5587" s="9"/>
      <c r="E5587" s="8"/>
      <c r="F5587" s="8"/>
      <c r="G5587" s="9"/>
      <c r="H5587" s="8"/>
      <c r="I5587" s="8"/>
      <c r="J5587" s="9"/>
      <c r="K5587" s="8"/>
      <c r="L5587" s="8"/>
      <c r="M5587" s="9"/>
      <c r="N5587" s="8"/>
      <c r="O5587" s="8"/>
      <c r="P5587" s="9"/>
      <c r="Q5587" s="8"/>
      <c r="R5587" s="8"/>
      <c r="S5587" s="9"/>
      <c r="T5587" s="8"/>
      <c r="U5587" s="8"/>
      <c r="V5587" s="9"/>
      <c r="W5587" s="8"/>
      <c r="X5587" s="8"/>
      <c r="Y5587" s="9"/>
      <c r="Z5587" s="8"/>
      <c r="AA5587" s="8"/>
      <c r="AB5587" s="9"/>
      <c r="AD5587" s="8"/>
      <c r="AE5587" s="9"/>
      <c r="AF5587" s="8"/>
      <c r="AG5587" s="8"/>
      <c r="AH5587" s="3"/>
      <c r="AI5587" s="8"/>
    </row>
    <row r="5588" spans="1:35" s="10" customFormat="1" ht="18.95" customHeight="1" x14ac:dyDescent="0.25">
      <c r="A5588" s="8"/>
      <c r="B5588" s="8"/>
      <c r="C5588" s="8"/>
      <c r="D5588" s="9"/>
      <c r="E5588" s="8"/>
      <c r="F5588" s="8"/>
      <c r="G5588" s="9"/>
      <c r="H5588" s="8"/>
      <c r="I5588" s="8"/>
      <c r="J5588" s="9"/>
      <c r="K5588" s="8"/>
      <c r="L5588" s="8"/>
      <c r="M5588" s="9"/>
      <c r="N5588" s="8"/>
      <c r="O5588" s="8"/>
      <c r="P5588" s="9"/>
      <c r="Q5588" s="8"/>
      <c r="R5588" s="8"/>
      <c r="S5588" s="9"/>
      <c r="T5588" s="8"/>
      <c r="U5588" s="8"/>
      <c r="V5588" s="9"/>
      <c r="W5588" s="8"/>
      <c r="X5588" s="8"/>
      <c r="Y5588" s="9"/>
      <c r="Z5588" s="8"/>
      <c r="AA5588" s="8"/>
      <c r="AB5588" s="9"/>
      <c r="AD5588" s="8"/>
      <c r="AE5588" s="9"/>
      <c r="AF5588" s="8"/>
      <c r="AG5588" s="8"/>
      <c r="AH5588" s="3"/>
      <c r="AI5588" s="8"/>
    </row>
    <row r="5589" spans="1:35" s="10" customFormat="1" ht="18.95" customHeight="1" x14ac:dyDescent="0.25">
      <c r="A5589" s="8"/>
      <c r="B5589" s="8"/>
      <c r="C5589" s="8"/>
      <c r="D5589" s="9"/>
      <c r="E5589" s="8"/>
      <c r="F5589" s="8"/>
      <c r="G5589" s="9"/>
      <c r="H5589" s="8"/>
      <c r="I5589" s="8"/>
      <c r="J5589" s="9"/>
      <c r="K5589" s="8"/>
      <c r="L5589" s="8"/>
      <c r="M5589" s="9"/>
      <c r="N5589" s="8"/>
      <c r="O5589" s="8"/>
      <c r="P5589" s="9"/>
      <c r="Q5589" s="8"/>
      <c r="R5589" s="8"/>
      <c r="S5589" s="9"/>
      <c r="T5589" s="8"/>
      <c r="U5589" s="8"/>
      <c r="V5589" s="9"/>
      <c r="W5589" s="8"/>
      <c r="X5589" s="8"/>
      <c r="Y5589" s="9"/>
      <c r="Z5589" s="8"/>
      <c r="AA5589" s="8"/>
      <c r="AB5589" s="9"/>
      <c r="AD5589" s="8"/>
      <c r="AE5589" s="9"/>
      <c r="AF5589" s="8"/>
      <c r="AG5589" s="8"/>
      <c r="AH5589" s="3"/>
      <c r="AI5589" s="8"/>
    </row>
    <row r="5590" spans="1:35" s="10" customFormat="1" ht="18.95" customHeight="1" x14ac:dyDescent="0.25">
      <c r="A5590" s="8"/>
      <c r="B5590" s="8"/>
      <c r="C5590" s="8"/>
      <c r="D5590" s="9"/>
      <c r="E5590" s="8"/>
      <c r="F5590" s="8"/>
      <c r="G5590" s="9"/>
      <c r="H5590" s="8"/>
      <c r="I5590" s="8"/>
      <c r="J5590" s="9"/>
      <c r="K5590" s="8"/>
      <c r="L5590" s="8"/>
      <c r="M5590" s="9"/>
      <c r="N5590" s="8"/>
      <c r="O5590" s="8"/>
      <c r="P5590" s="9"/>
      <c r="Q5590" s="8"/>
      <c r="R5590" s="8"/>
      <c r="S5590" s="9"/>
      <c r="T5590" s="8"/>
      <c r="U5590" s="8"/>
      <c r="V5590" s="9"/>
      <c r="W5590" s="8"/>
      <c r="X5590" s="8"/>
      <c r="Y5590" s="9"/>
      <c r="Z5590" s="8"/>
      <c r="AA5590" s="8"/>
      <c r="AB5590" s="9"/>
      <c r="AD5590" s="8"/>
      <c r="AE5590" s="9"/>
      <c r="AF5590" s="8"/>
      <c r="AG5590" s="8"/>
      <c r="AH5590" s="3"/>
      <c r="AI5590" s="8"/>
    </row>
    <row r="5591" spans="1:35" s="10" customFormat="1" ht="18.95" customHeight="1" x14ac:dyDescent="0.25">
      <c r="A5591" s="8"/>
      <c r="B5591" s="8"/>
      <c r="C5591" s="8"/>
      <c r="D5591" s="9"/>
      <c r="E5591" s="8"/>
      <c r="F5591" s="8"/>
      <c r="G5591" s="9"/>
      <c r="H5591" s="8"/>
      <c r="I5591" s="8"/>
      <c r="J5591" s="9"/>
      <c r="K5591" s="8"/>
      <c r="L5591" s="8"/>
      <c r="M5591" s="9"/>
      <c r="N5591" s="8"/>
      <c r="O5591" s="8"/>
      <c r="P5591" s="9"/>
      <c r="Q5591" s="8"/>
      <c r="R5591" s="8"/>
      <c r="S5591" s="9"/>
      <c r="T5591" s="8"/>
      <c r="U5591" s="8"/>
      <c r="V5591" s="9"/>
      <c r="W5591" s="8"/>
      <c r="X5591" s="8"/>
      <c r="Y5591" s="9"/>
      <c r="Z5591" s="8"/>
      <c r="AA5591" s="8"/>
      <c r="AB5591" s="9"/>
      <c r="AD5591" s="8"/>
      <c r="AE5591" s="9"/>
      <c r="AF5591" s="8"/>
      <c r="AG5591" s="8"/>
      <c r="AH5591" s="3"/>
      <c r="AI5591" s="8"/>
    </row>
    <row r="5592" spans="1:35" s="10" customFormat="1" ht="18.95" customHeight="1" x14ac:dyDescent="0.25">
      <c r="A5592" s="8"/>
      <c r="B5592" s="8"/>
      <c r="C5592" s="8"/>
      <c r="D5592" s="9"/>
      <c r="E5592" s="8"/>
      <c r="F5592" s="8"/>
      <c r="G5592" s="9"/>
      <c r="H5592" s="8"/>
      <c r="I5592" s="8"/>
      <c r="J5592" s="9"/>
      <c r="K5592" s="8"/>
      <c r="L5592" s="8"/>
      <c r="M5592" s="9"/>
      <c r="N5592" s="8"/>
      <c r="O5592" s="8"/>
      <c r="P5592" s="9"/>
      <c r="Q5592" s="8"/>
      <c r="R5592" s="8"/>
      <c r="S5592" s="9"/>
      <c r="T5592" s="8"/>
      <c r="U5592" s="8"/>
      <c r="V5592" s="9"/>
      <c r="W5592" s="8"/>
      <c r="X5592" s="8"/>
      <c r="Y5592" s="9"/>
      <c r="Z5592" s="8"/>
      <c r="AA5592" s="8"/>
      <c r="AB5592" s="9"/>
      <c r="AD5592" s="8"/>
      <c r="AE5592" s="9"/>
      <c r="AF5592" s="8"/>
      <c r="AG5592" s="8"/>
      <c r="AH5592" s="3"/>
      <c r="AI5592" s="8"/>
    </row>
    <row r="5593" spans="1:35" s="10" customFormat="1" ht="18.95" customHeight="1" x14ac:dyDescent="0.25">
      <c r="A5593" s="8"/>
      <c r="B5593" s="8"/>
      <c r="C5593" s="8"/>
      <c r="D5593" s="9"/>
      <c r="E5593" s="8"/>
      <c r="F5593" s="8"/>
      <c r="G5593" s="9"/>
      <c r="H5593" s="8"/>
      <c r="I5593" s="8"/>
      <c r="J5593" s="9"/>
      <c r="K5593" s="8"/>
      <c r="L5593" s="8"/>
      <c r="M5593" s="9"/>
      <c r="N5593" s="8"/>
      <c r="O5593" s="8"/>
      <c r="P5593" s="9"/>
      <c r="Q5593" s="8"/>
      <c r="R5593" s="8"/>
      <c r="S5593" s="9"/>
      <c r="T5593" s="8"/>
      <c r="U5593" s="8"/>
      <c r="V5593" s="9"/>
      <c r="W5593" s="8"/>
      <c r="X5593" s="8"/>
      <c r="Y5593" s="9"/>
      <c r="Z5593" s="8"/>
      <c r="AA5593" s="8"/>
      <c r="AB5593" s="9"/>
      <c r="AD5593" s="8"/>
      <c r="AE5593" s="9"/>
      <c r="AF5593" s="8"/>
      <c r="AG5593" s="8"/>
      <c r="AH5593" s="3"/>
      <c r="AI5593" s="8"/>
    </row>
    <row r="5594" spans="1:35" s="10" customFormat="1" ht="18.95" customHeight="1" x14ac:dyDescent="0.25">
      <c r="A5594" s="8"/>
      <c r="B5594" s="8"/>
      <c r="C5594" s="8"/>
      <c r="D5594" s="9"/>
      <c r="E5594" s="8"/>
      <c r="F5594" s="8"/>
      <c r="G5594" s="9"/>
      <c r="H5594" s="8"/>
      <c r="I5594" s="8"/>
      <c r="J5594" s="9"/>
      <c r="K5594" s="8"/>
      <c r="L5594" s="8"/>
      <c r="M5594" s="9"/>
      <c r="N5594" s="8"/>
      <c r="O5594" s="8"/>
      <c r="P5594" s="9"/>
      <c r="Q5594" s="8"/>
      <c r="R5594" s="8"/>
      <c r="S5594" s="9"/>
      <c r="T5594" s="8"/>
      <c r="U5594" s="8"/>
      <c r="V5594" s="9"/>
      <c r="W5594" s="8"/>
      <c r="X5594" s="8"/>
      <c r="Y5594" s="9"/>
      <c r="Z5594" s="8"/>
      <c r="AA5594" s="8"/>
      <c r="AB5594" s="9"/>
      <c r="AD5594" s="8"/>
      <c r="AE5594" s="9"/>
      <c r="AF5594" s="8"/>
      <c r="AG5594" s="8"/>
      <c r="AH5594" s="3"/>
      <c r="AI5594" s="8"/>
    </row>
    <row r="5595" spans="1:35" s="10" customFormat="1" ht="18.95" customHeight="1" x14ac:dyDescent="0.25">
      <c r="A5595" s="8"/>
      <c r="B5595" s="8"/>
      <c r="C5595" s="8"/>
      <c r="D5595" s="9"/>
      <c r="E5595" s="8"/>
      <c r="F5595" s="8"/>
      <c r="G5595" s="9"/>
      <c r="H5595" s="8"/>
      <c r="I5595" s="8"/>
      <c r="J5595" s="9"/>
      <c r="K5595" s="8"/>
      <c r="L5595" s="8"/>
      <c r="M5595" s="9"/>
      <c r="N5595" s="8"/>
      <c r="O5595" s="8"/>
      <c r="P5595" s="9"/>
      <c r="Q5595" s="8"/>
      <c r="R5595" s="8"/>
      <c r="S5595" s="9"/>
      <c r="T5595" s="8"/>
      <c r="U5595" s="8"/>
      <c r="V5595" s="9"/>
      <c r="W5595" s="8"/>
      <c r="X5595" s="8"/>
      <c r="Y5595" s="9"/>
      <c r="Z5595" s="8"/>
      <c r="AA5595" s="8"/>
      <c r="AB5595" s="9"/>
      <c r="AD5595" s="8"/>
      <c r="AE5595" s="9"/>
      <c r="AF5595" s="8"/>
      <c r="AG5595" s="8"/>
      <c r="AH5595" s="3"/>
      <c r="AI5595" s="8"/>
    </row>
    <row r="5596" spans="1:35" s="10" customFormat="1" ht="18.95" customHeight="1" x14ac:dyDescent="0.25">
      <c r="A5596" s="8"/>
      <c r="B5596" s="8"/>
      <c r="C5596" s="8"/>
      <c r="D5596" s="9"/>
      <c r="E5596" s="8"/>
      <c r="F5596" s="8"/>
      <c r="G5596" s="9"/>
      <c r="H5596" s="8"/>
      <c r="I5596" s="8"/>
      <c r="J5596" s="9"/>
      <c r="K5596" s="8"/>
      <c r="L5596" s="8"/>
      <c r="M5596" s="9"/>
      <c r="N5596" s="8"/>
      <c r="O5596" s="8"/>
      <c r="P5596" s="9"/>
      <c r="Q5596" s="8"/>
      <c r="R5596" s="8"/>
      <c r="S5596" s="9"/>
      <c r="T5596" s="8"/>
      <c r="U5596" s="8"/>
      <c r="V5596" s="9"/>
      <c r="W5596" s="8"/>
      <c r="X5596" s="8"/>
      <c r="Y5596" s="9"/>
      <c r="Z5596" s="8"/>
      <c r="AA5596" s="8"/>
      <c r="AB5596" s="9"/>
      <c r="AD5596" s="8"/>
      <c r="AE5596" s="9"/>
      <c r="AF5596" s="8"/>
      <c r="AG5596" s="8"/>
      <c r="AH5596" s="3"/>
      <c r="AI5596" s="8"/>
    </row>
    <row r="5597" spans="1:35" s="10" customFormat="1" ht="18.95" customHeight="1" x14ac:dyDescent="0.25">
      <c r="A5597" s="8"/>
      <c r="B5597" s="8"/>
      <c r="C5597" s="8"/>
      <c r="D5597" s="9"/>
      <c r="E5597" s="8"/>
      <c r="F5597" s="8"/>
      <c r="G5597" s="9"/>
      <c r="H5597" s="8"/>
      <c r="I5597" s="8"/>
      <c r="J5597" s="9"/>
      <c r="K5597" s="8"/>
      <c r="L5597" s="8"/>
      <c r="M5597" s="9"/>
      <c r="N5597" s="8"/>
      <c r="O5597" s="8"/>
      <c r="P5597" s="9"/>
      <c r="Q5597" s="8"/>
      <c r="R5597" s="8"/>
      <c r="S5597" s="9"/>
      <c r="T5597" s="8"/>
      <c r="U5597" s="8"/>
      <c r="V5597" s="9"/>
      <c r="W5597" s="8"/>
      <c r="X5597" s="8"/>
      <c r="Y5597" s="9"/>
      <c r="Z5597" s="8"/>
      <c r="AA5597" s="8"/>
      <c r="AB5597" s="9"/>
      <c r="AD5597" s="8"/>
      <c r="AE5597" s="9"/>
      <c r="AF5597" s="8"/>
      <c r="AG5597" s="8"/>
      <c r="AH5597" s="3"/>
      <c r="AI5597" s="8"/>
    </row>
    <row r="5598" spans="1:35" s="10" customFormat="1" ht="18.95" customHeight="1" x14ac:dyDescent="0.25">
      <c r="A5598" s="8"/>
      <c r="B5598" s="8"/>
      <c r="C5598" s="8"/>
      <c r="D5598" s="9"/>
      <c r="E5598" s="8"/>
      <c r="F5598" s="8"/>
      <c r="G5598" s="9"/>
      <c r="H5598" s="8"/>
      <c r="I5598" s="8"/>
      <c r="J5598" s="9"/>
      <c r="K5598" s="8"/>
      <c r="L5598" s="8"/>
      <c r="M5598" s="9"/>
      <c r="N5598" s="8"/>
      <c r="O5598" s="8"/>
      <c r="P5598" s="9"/>
      <c r="Q5598" s="8"/>
      <c r="R5598" s="8"/>
      <c r="S5598" s="9"/>
      <c r="T5598" s="8"/>
      <c r="U5598" s="8"/>
      <c r="V5598" s="9"/>
      <c r="W5598" s="8"/>
      <c r="X5598" s="8"/>
      <c r="Y5598" s="9"/>
      <c r="Z5598" s="8"/>
      <c r="AA5598" s="8"/>
      <c r="AB5598" s="9"/>
      <c r="AD5598" s="8"/>
      <c r="AE5598" s="9"/>
      <c r="AF5598" s="8"/>
      <c r="AG5598" s="8"/>
      <c r="AH5598" s="3"/>
      <c r="AI5598" s="8"/>
    </row>
    <row r="5599" spans="1:35" s="10" customFormat="1" ht="18.95" customHeight="1" x14ac:dyDescent="0.25">
      <c r="A5599" s="8"/>
      <c r="B5599" s="8"/>
      <c r="C5599" s="8"/>
      <c r="D5599" s="9"/>
      <c r="E5599" s="8"/>
      <c r="F5599" s="8"/>
      <c r="G5599" s="9"/>
      <c r="H5599" s="8"/>
      <c r="I5599" s="8"/>
      <c r="J5599" s="9"/>
      <c r="K5599" s="8"/>
      <c r="L5599" s="8"/>
      <c r="M5599" s="9"/>
      <c r="N5599" s="8"/>
      <c r="O5599" s="8"/>
      <c r="P5599" s="9"/>
      <c r="Q5599" s="8"/>
      <c r="R5599" s="8"/>
      <c r="S5599" s="9"/>
      <c r="T5599" s="8"/>
      <c r="U5599" s="8"/>
      <c r="V5599" s="9"/>
      <c r="W5599" s="8"/>
      <c r="X5599" s="8"/>
      <c r="Y5599" s="9"/>
      <c r="Z5599" s="8"/>
      <c r="AA5599" s="8"/>
      <c r="AB5599" s="9"/>
      <c r="AD5599" s="8"/>
      <c r="AE5599" s="9"/>
      <c r="AF5599" s="8"/>
      <c r="AG5599" s="8"/>
      <c r="AH5599" s="3"/>
      <c r="AI5599" s="8"/>
    </row>
    <row r="5600" spans="1:35" s="10" customFormat="1" ht="18.95" customHeight="1" x14ac:dyDescent="0.25">
      <c r="A5600" s="8"/>
      <c r="B5600" s="8"/>
      <c r="C5600" s="8"/>
      <c r="D5600" s="9"/>
      <c r="E5600" s="8"/>
      <c r="F5600" s="8"/>
      <c r="G5600" s="9"/>
      <c r="H5600" s="8"/>
      <c r="I5600" s="8"/>
      <c r="J5600" s="9"/>
      <c r="K5600" s="8"/>
      <c r="L5600" s="8"/>
      <c r="M5600" s="9"/>
      <c r="N5600" s="8"/>
      <c r="O5600" s="8"/>
      <c r="P5600" s="9"/>
      <c r="Q5600" s="8"/>
      <c r="R5600" s="8"/>
      <c r="S5600" s="9"/>
      <c r="T5600" s="8"/>
      <c r="U5600" s="8"/>
      <c r="V5600" s="9"/>
      <c r="W5600" s="8"/>
      <c r="X5600" s="8"/>
      <c r="Y5600" s="9"/>
      <c r="Z5600" s="8"/>
      <c r="AA5600" s="8"/>
      <c r="AB5600" s="9"/>
      <c r="AD5600" s="8"/>
      <c r="AE5600" s="9"/>
      <c r="AF5600" s="8"/>
      <c r="AG5600" s="8"/>
      <c r="AH5600" s="3"/>
      <c r="AI5600" s="8"/>
    </row>
    <row r="5601" spans="1:35" s="10" customFormat="1" ht="18.95" customHeight="1" x14ac:dyDescent="0.25">
      <c r="A5601" s="8"/>
      <c r="B5601" s="8"/>
      <c r="C5601" s="8"/>
      <c r="D5601" s="9"/>
      <c r="E5601" s="8"/>
      <c r="F5601" s="8"/>
      <c r="G5601" s="9"/>
      <c r="H5601" s="8"/>
      <c r="I5601" s="8"/>
      <c r="J5601" s="9"/>
      <c r="K5601" s="8"/>
      <c r="L5601" s="8"/>
      <c r="M5601" s="9"/>
      <c r="N5601" s="8"/>
      <c r="O5601" s="8"/>
      <c r="P5601" s="9"/>
      <c r="Q5601" s="8"/>
      <c r="R5601" s="8"/>
      <c r="S5601" s="9"/>
      <c r="T5601" s="8"/>
      <c r="U5601" s="8"/>
      <c r="V5601" s="9"/>
      <c r="W5601" s="8"/>
      <c r="X5601" s="8"/>
      <c r="Y5601" s="9"/>
      <c r="Z5601" s="8"/>
      <c r="AA5601" s="8"/>
      <c r="AB5601" s="9"/>
      <c r="AD5601" s="8"/>
      <c r="AE5601" s="9"/>
      <c r="AF5601" s="8"/>
      <c r="AG5601" s="8"/>
      <c r="AH5601" s="3"/>
      <c r="AI5601" s="8"/>
    </row>
    <row r="5602" spans="1:35" s="10" customFormat="1" ht="18.95" customHeight="1" x14ac:dyDescent="0.25">
      <c r="A5602" s="8"/>
      <c r="B5602" s="8"/>
      <c r="C5602" s="8"/>
      <c r="D5602" s="9"/>
      <c r="E5602" s="8"/>
      <c r="F5602" s="8"/>
      <c r="G5602" s="9"/>
      <c r="H5602" s="8"/>
      <c r="I5602" s="8"/>
      <c r="J5602" s="9"/>
      <c r="K5602" s="8"/>
      <c r="L5602" s="8"/>
      <c r="M5602" s="9"/>
      <c r="N5602" s="8"/>
      <c r="O5602" s="8"/>
      <c r="P5602" s="9"/>
      <c r="Q5602" s="8"/>
      <c r="R5602" s="8"/>
      <c r="S5602" s="9"/>
      <c r="T5602" s="8"/>
      <c r="U5602" s="8"/>
      <c r="V5602" s="9"/>
      <c r="W5602" s="8"/>
      <c r="X5602" s="8"/>
      <c r="Y5602" s="9"/>
      <c r="Z5602" s="8"/>
      <c r="AA5602" s="8"/>
      <c r="AB5602" s="9"/>
      <c r="AD5602" s="8"/>
      <c r="AE5602" s="9"/>
      <c r="AF5602" s="8"/>
      <c r="AG5602" s="8"/>
      <c r="AH5602" s="3"/>
      <c r="AI5602" s="8"/>
    </row>
    <row r="5603" spans="1:35" s="10" customFormat="1" ht="18.95" customHeight="1" x14ac:dyDescent="0.25">
      <c r="A5603" s="8"/>
      <c r="B5603" s="8"/>
      <c r="C5603" s="8"/>
      <c r="D5603" s="9"/>
      <c r="E5603" s="8"/>
      <c r="F5603" s="8"/>
      <c r="G5603" s="9"/>
      <c r="H5603" s="8"/>
      <c r="I5603" s="8"/>
      <c r="J5603" s="9"/>
      <c r="K5603" s="8"/>
      <c r="L5603" s="8"/>
      <c r="M5603" s="9"/>
      <c r="N5603" s="8"/>
      <c r="O5603" s="8"/>
      <c r="P5603" s="9"/>
      <c r="Q5603" s="8"/>
      <c r="R5603" s="8"/>
      <c r="S5603" s="9"/>
      <c r="T5603" s="8"/>
      <c r="U5603" s="8"/>
      <c r="V5603" s="9"/>
      <c r="W5603" s="8"/>
      <c r="X5603" s="8"/>
      <c r="Y5603" s="9"/>
      <c r="Z5603" s="8"/>
      <c r="AA5603" s="8"/>
      <c r="AB5603" s="9"/>
      <c r="AD5603" s="8"/>
      <c r="AE5603" s="9"/>
      <c r="AF5603" s="8"/>
      <c r="AG5603" s="8"/>
      <c r="AH5603" s="3"/>
      <c r="AI5603" s="8"/>
    </row>
    <row r="5604" spans="1:35" s="10" customFormat="1" ht="18.95" customHeight="1" x14ac:dyDescent="0.25">
      <c r="A5604" s="8"/>
      <c r="B5604" s="8"/>
      <c r="C5604" s="8"/>
      <c r="D5604" s="9"/>
      <c r="E5604" s="8"/>
      <c r="F5604" s="8"/>
      <c r="G5604" s="9"/>
      <c r="H5604" s="8"/>
      <c r="I5604" s="8"/>
      <c r="J5604" s="9"/>
      <c r="K5604" s="8"/>
      <c r="L5604" s="8"/>
      <c r="M5604" s="9"/>
      <c r="N5604" s="8"/>
      <c r="O5604" s="8"/>
      <c r="P5604" s="9"/>
      <c r="Q5604" s="8"/>
      <c r="R5604" s="8"/>
      <c r="S5604" s="9"/>
      <c r="T5604" s="8"/>
      <c r="U5604" s="8"/>
      <c r="V5604" s="9"/>
      <c r="W5604" s="8"/>
      <c r="X5604" s="8"/>
      <c r="Y5604" s="9"/>
      <c r="Z5604" s="8"/>
      <c r="AA5604" s="8"/>
      <c r="AB5604" s="9"/>
      <c r="AD5604" s="8"/>
      <c r="AE5604" s="9"/>
      <c r="AF5604" s="8"/>
      <c r="AG5604" s="8"/>
      <c r="AH5604" s="3"/>
      <c r="AI5604" s="8"/>
    </row>
    <row r="5605" spans="1:35" s="10" customFormat="1" ht="18.95" customHeight="1" x14ac:dyDescent="0.25">
      <c r="A5605" s="8"/>
      <c r="B5605" s="8"/>
      <c r="C5605" s="8"/>
      <c r="D5605" s="9"/>
      <c r="E5605" s="8"/>
      <c r="F5605" s="8"/>
      <c r="G5605" s="9"/>
      <c r="H5605" s="8"/>
      <c r="I5605" s="8"/>
      <c r="J5605" s="9"/>
      <c r="K5605" s="8"/>
      <c r="L5605" s="8"/>
      <c r="M5605" s="9"/>
      <c r="N5605" s="8"/>
      <c r="O5605" s="8"/>
      <c r="P5605" s="9"/>
      <c r="Q5605" s="8"/>
      <c r="R5605" s="8"/>
      <c r="S5605" s="9"/>
      <c r="T5605" s="8"/>
      <c r="U5605" s="8"/>
      <c r="V5605" s="9"/>
      <c r="W5605" s="8"/>
      <c r="X5605" s="8"/>
      <c r="Y5605" s="9"/>
      <c r="Z5605" s="8"/>
      <c r="AA5605" s="8"/>
      <c r="AB5605" s="9"/>
      <c r="AD5605" s="8"/>
      <c r="AE5605" s="9"/>
      <c r="AF5605" s="8"/>
      <c r="AG5605" s="8"/>
      <c r="AH5605" s="3"/>
      <c r="AI5605" s="8"/>
    </row>
    <row r="5606" spans="1:35" s="10" customFormat="1" ht="18.95" customHeight="1" x14ac:dyDescent="0.25">
      <c r="A5606" s="8"/>
      <c r="B5606" s="8"/>
      <c r="C5606" s="8"/>
      <c r="D5606" s="9"/>
      <c r="E5606" s="8"/>
      <c r="F5606" s="8"/>
      <c r="G5606" s="9"/>
      <c r="H5606" s="8"/>
      <c r="I5606" s="8"/>
      <c r="J5606" s="9"/>
      <c r="K5606" s="8"/>
      <c r="L5606" s="8"/>
      <c r="M5606" s="9"/>
      <c r="N5606" s="8"/>
      <c r="O5606" s="8"/>
      <c r="P5606" s="9"/>
      <c r="Q5606" s="8"/>
      <c r="R5606" s="8"/>
      <c r="S5606" s="9"/>
      <c r="T5606" s="8"/>
      <c r="U5606" s="8"/>
      <c r="V5606" s="9"/>
      <c r="W5606" s="8"/>
      <c r="X5606" s="8"/>
      <c r="Y5606" s="9"/>
      <c r="Z5606" s="8"/>
      <c r="AA5606" s="8"/>
      <c r="AB5606" s="9"/>
      <c r="AD5606" s="8"/>
      <c r="AE5606" s="9"/>
      <c r="AF5606" s="8"/>
      <c r="AG5606" s="8"/>
      <c r="AH5606" s="3"/>
      <c r="AI5606" s="8"/>
    </row>
    <row r="5607" spans="1:35" s="10" customFormat="1" ht="18.95" customHeight="1" x14ac:dyDescent="0.25">
      <c r="A5607" s="8"/>
      <c r="B5607" s="8"/>
      <c r="C5607" s="8"/>
      <c r="D5607" s="9"/>
      <c r="E5607" s="8"/>
      <c r="F5607" s="8"/>
      <c r="G5607" s="9"/>
      <c r="H5607" s="8"/>
      <c r="I5607" s="8"/>
      <c r="J5607" s="9"/>
      <c r="K5607" s="8"/>
      <c r="L5607" s="8"/>
      <c r="M5607" s="9"/>
      <c r="N5607" s="8"/>
      <c r="O5607" s="8"/>
      <c r="P5607" s="9"/>
      <c r="Q5607" s="8"/>
      <c r="R5607" s="8"/>
      <c r="S5607" s="9"/>
      <c r="T5607" s="8"/>
      <c r="U5607" s="8"/>
      <c r="V5607" s="9"/>
      <c r="W5607" s="8"/>
      <c r="X5607" s="8"/>
      <c r="Y5607" s="9"/>
      <c r="Z5607" s="8"/>
      <c r="AA5607" s="8"/>
      <c r="AB5607" s="9"/>
      <c r="AD5607" s="8"/>
      <c r="AE5607" s="9"/>
      <c r="AF5607" s="8"/>
      <c r="AG5607" s="8"/>
      <c r="AH5607" s="3"/>
      <c r="AI5607" s="8"/>
    </row>
    <row r="5608" spans="1:35" s="10" customFormat="1" ht="18.95" customHeight="1" x14ac:dyDescent="0.25">
      <c r="A5608" s="8"/>
      <c r="B5608" s="8"/>
      <c r="C5608" s="8"/>
      <c r="D5608" s="9"/>
      <c r="E5608" s="8"/>
      <c r="F5608" s="8"/>
      <c r="G5608" s="9"/>
      <c r="H5608" s="8"/>
      <c r="I5608" s="8"/>
      <c r="J5608" s="9"/>
      <c r="K5608" s="8"/>
      <c r="L5608" s="8"/>
      <c r="M5608" s="9"/>
      <c r="N5608" s="8"/>
      <c r="O5608" s="8"/>
      <c r="P5608" s="9"/>
      <c r="Q5608" s="8"/>
      <c r="R5608" s="8"/>
      <c r="S5608" s="9"/>
      <c r="T5608" s="8"/>
      <c r="U5608" s="8"/>
      <c r="V5608" s="9"/>
      <c r="W5608" s="8"/>
      <c r="X5608" s="8"/>
      <c r="Y5608" s="9"/>
      <c r="Z5608" s="8"/>
      <c r="AA5608" s="8"/>
      <c r="AB5608" s="9"/>
      <c r="AD5608" s="8"/>
      <c r="AE5608" s="9"/>
      <c r="AF5608" s="8"/>
      <c r="AG5608" s="8"/>
      <c r="AH5608" s="3"/>
      <c r="AI5608" s="8"/>
    </row>
    <row r="5609" spans="1:35" s="10" customFormat="1" ht="18.95" customHeight="1" x14ac:dyDescent="0.25">
      <c r="A5609" s="8"/>
      <c r="B5609" s="8"/>
      <c r="C5609" s="8"/>
      <c r="D5609" s="9"/>
      <c r="E5609" s="8"/>
      <c r="F5609" s="8"/>
      <c r="G5609" s="9"/>
      <c r="H5609" s="8"/>
      <c r="I5609" s="8"/>
      <c r="J5609" s="9"/>
      <c r="K5609" s="8"/>
      <c r="L5609" s="8"/>
      <c r="M5609" s="9"/>
      <c r="N5609" s="8"/>
      <c r="O5609" s="8"/>
      <c r="P5609" s="9"/>
      <c r="Q5609" s="8"/>
      <c r="R5609" s="8"/>
      <c r="S5609" s="9"/>
      <c r="T5609" s="8"/>
      <c r="U5609" s="8"/>
      <c r="V5609" s="9"/>
      <c r="W5609" s="8"/>
      <c r="X5609" s="8"/>
      <c r="Y5609" s="9"/>
      <c r="Z5609" s="8"/>
      <c r="AA5609" s="8"/>
      <c r="AB5609" s="9"/>
      <c r="AD5609" s="8"/>
      <c r="AE5609" s="9"/>
      <c r="AF5609" s="8"/>
      <c r="AG5609" s="8"/>
      <c r="AH5609" s="3"/>
      <c r="AI5609" s="8"/>
    </row>
    <row r="5610" spans="1:35" s="10" customFormat="1" ht="18.95" customHeight="1" x14ac:dyDescent="0.25">
      <c r="A5610" s="8"/>
      <c r="B5610" s="8"/>
      <c r="C5610" s="8"/>
      <c r="D5610" s="9"/>
      <c r="E5610" s="8"/>
      <c r="F5610" s="8"/>
      <c r="G5610" s="9"/>
      <c r="H5610" s="8"/>
      <c r="I5610" s="8"/>
      <c r="J5610" s="9"/>
      <c r="K5610" s="8"/>
      <c r="L5610" s="8"/>
      <c r="M5610" s="9"/>
      <c r="N5610" s="8"/>
      <c r="O5610" s="8"/>
      <c r="P5610" s="9"/>
      <c r="Q5610" s="8"/>
      <c r="R5610" s="8"/>
      <c r="S5610" s="9"/>
      <c r="T5610" s="8"/>
      <c r="U5610" s="8"/>
      <c r="V5610" s="9"/>
      <c r="W5610" s="8"/>
      <c r="X5610" s="8"/>
      <c r="Y5610" s="9"/>
      <c r="Z5610" s="8"/>
      <c r="AA5610" s="8"/>
      <c r="AB5610" s="9"/>
      <c r="AD5610" s="8"/>
      <c r="AE5610" s="9"/>
      <c r="AF5610" s="8"/>
      <c r="AG5610" s="8"/>
      <c r="AH5610" s="3"/>
      <c r="AI5610" s="8"/>
    </row>
    <row r="5611" spans="1:35" s="10" customFormat="1" ht="18.95" customHeight="1" x14ac:dyDescent="0.25">
      <c r="A5611" s="8"/>
      <c r="B5611" s="8"/>
      <c r="C5611" s="8"/>
      <c r="D5611" s="9"/>
      <c r="E5611" s="8"/>
      <c r="F5611" s="8"/>
      <c r="G5611" s="9"/>
      <c r="H5611" s="8"/>
      <c r="I5611" s="8"/>
      <c r="J5611" s="9"/>
      <c r="K5611" s="8"/>
      <c r="L5611" s="8"/>
      <c r="M5611" s="9"/>
      <c r="N5611" s="8"/>
      <c r="O5611" s="8"/>
      <c r="P5611" s="9"/>
      <c r="Q5611" s="8"/>
      <c r="R5611" s="8"/>
      <c r="S5611" s="9"/>
      <c r="T5611" s="8"/>
      <c r="U5611" s="8"/>
      <c r="V5611" s="9"/>
      <c r="W5611" s="8"/>
      <c r="X5611" s="8"/>
      <c r="Y5611" s="9"/>
      <c r="Z5611" s="8"/>
      <c r="AA5611" s="8"/>
      <c r="AB5611" s="9"/>
      <c r="AD5611" s="8"/>
      <c r="AE5611" s="9"/>
      <c r="AF5611" s="8"/>
      <c r="AG5611" s="8"/>
      <c r="AH5611" s="3"/>
      <c r="AI5611" s="8"/>
    </row>
    <row r="5612" spans="1:35" s="10" customFormat="1" ht="18.95" customHeight="1" x14ac:dyDescent="0.25">
      <c r="A5612" s="8"/>
      <c r="B5612" s="8"/>
      <c r="C5612" s="8"/>
      <c r="D5612" s="9"/>
      <c r="E5612" s="8"/>
      <c r="F5612" s="8"/>
      <c r="G5612" s="9"/>
      <c r="H5612" s="8"/>
      <c r="I5612" s="8"/>
      <c r="J5612" s="9"/>
      <c r="K5612" s="8"/>
      <c r="L5612" s="8"/>
      <c r="M5612" s="9"/>
      <c r="N5612" s="8"/>
      <c r="O5612" s="8"/>
      <c r="P5612" s="9"/>
      <c r="Q5612" s="8"/>
      <c r="R5612" s="8"/>
      <c r="S5612" s="9"/>
      <c r="T5612" s="8"/>
      <c r="U5612" s="8"/>
      <c r="V5612" s="9"/>
      <c r="W5612" s="8"/>
      <c r="X5612" s="8"/>
      <c r="Y5612" s="9"/>
      <c r="Z5612" s="8"/>
      <c r="AA5612" s="8"/>
      <c r="AB5612" s="9"/>
      <c r="AD5612" s="8"/>
      <c r="AE5612" s="9"/>
      <c r="AF5612" s="8"/>
      <c r="AG5612" s="8"/>
      <c r="AH5612" s="3"/>
      <c r="AI5612" s="8"/>
    </row>
    <row r="5613" spans="1:35" s="10" customFormat="1" ht="18.95" customHeight="1" x14ac:dyDescent="0.25">
      <c r="A5613" s="8"/>
      <c r="B5613" s="8"/>
      <c r="C5613" s="8"/>
      <c r="D5613" s="9"/>
      <c r="E5613" s="8"/>
      <c r="F5613" s="8"/>
      <c r="G5613" s="9"/>
      <c r="H5613" s="8"/>
      <c r="I5613" s="8"/>
      <c r="J5613" s="9"/>
      <c r="K5613" s="8"/>
      <c r="L5613" s="8"/>
      <c r="M5613" s="9"/>
      <c r="N5613" s="8"/>
      <c r="O5613" s="8"/>
      <c r="P5613" s="9"/>
      <c r="Q5613" s="8"/>
      <c r="R5613" s="8"/>
      <c r="S5613" s="9"/>
      <c r="T5613" s="8"/>
      <c r="U5613" s="8"/>
      <c r="V5613" s="9"/>
      <c r="W5613" s="8"/>
      <c r="X5613" s="8"/>
      <c r="Y5613" s="9"/>
      <c r="Z5613" s="8"/>
      <c r="AA5613" s="8"/>
      <c r="AB5613" s="9"/>
      <c r="AD5613" s="8"/>
      <c r="AE5613" s="9"/>
      <c r="AF5613" s="8"/>
      <c r="AG5613" s="8"/>
      <c r="AH5613" s="3"/>
      <c r="AI5613" s="8"/>
    </row>
    <row r="5614" spans="1:35" s="10" customFormat="1" ht="18.95" customHeight="1" x14ac:dyDescent="0.25">
      <c r="A5614" s="8"/>
      <c r="B5614" s="8"/>
      <c r="C5614" s="8"/>
      <c r="D5614" s="9"/>
      <c r="E5614" s="8"/>
      <c r="F5614" s="8"/>
      <c r="G5614" s="9"/>
      <c r="H5614" s="8"/>
      <c r="I5614" s="8"/>
      <c r="J5614" s="9"/>
      <c r="K5614" s="8"/>
      <c r="L5614" s="8"/>
      <c r="M5614" s="9"/>
      <c r="N5614" s="8"/>
      <c r="O5614" s="8"/>
      <c r="P5614" s="9"/>
      <c r="Q5614" s="8"/>
      <c r="R5614" s="8"/>
      <c r="S5614" s="9"/>
      <c r="T5614" s="8"/>
      <c r="U5614" s="8"/>
      <c r="V5614" s="9"/>
      <c r="W5614" s="8"/>
      <c r="X5614" s="8"/>
      <c r="Y5614" s="9"/>
      <c r="Z5614" s="8"/>
      <c r="AA5614" s="8"/>
      <c r="AB5614" s="9"/>
      <c r="AD5614" s="8"/>
      <c r="AE5614" s="9"/>
      <c r="AF5614" s="8"/>
      <c r="AG5614" s="8"/>
      <c r="AH5614" s="3"/>
      <c r="AI5614" s="8"/>
    </row>
    <row r="5615" spans="1:35" s="10" customFormat="1" ht="18.95" customHeight="1" x14ac:dyDescent="0.25">
      <c r="A5615" s="8"/>
      <c r="B5615" s="8"/>
      <c r="C5615" s="8"/>
      <c r="D5615" s="9"/>
      <c r="E5615" s="8"/>
      <c r="F5615" s="8"/>
      <c r="G5615" s="9"/>
      <c r="H5615" s="8"/>
      <c r="I5615" s="8"/>
      <c r="J5615" s="9"/>
      <c r="K5615" s="8"/>
      <c r="L5615" s="8"/>
      <c r="M5615" s="9"/>
      <c r="N5615" s="8"/>
      <c r="O5615" s="8"/>
      <c r="P5615" s="9"/>
      <c r="Q5615" s="8"/>
      <c r="R5615" s="8"/>
      <c r="S5615" s="9"/>
      <c r="T5615" s="8"/>
      <c r="U5615" s="8"/>
      <c r="V5615" s="9"/>
      <c r="W5615" s="8"/>
      <c r="X5615" s="8"/>
      <c r="Y5615" s="9"/>
      <c r="Z5615" s="8"/>
      <c r="AA5615" s="8"/>
      <c r="AB5615" s="9"/>
      <c r="AD5615" s="8"/>
      <c r="AE5615" s="9"/>
      <c r="AF5615" s="8"/>
      <c r="AG5615" s="8"/>
      <c r="AH5615" s="3"/>
      <c r="AI5615" s="8"/>
    </row>
    <row r="5616" spans="1:35" s="10" customFormat="1" ht="18.95" customHeight="1" x14ac:dyDescent="0.25">
      <c r="A5616" s="8"/>
      <c r="B5616" s="8"/>
      <c r="C5616" s="8"/>
      <c r="D5616" s="9"/>
      <c r="E5616" s="8"/>
      <c r="F5616" s="8"/>
      <c r="G5616" s="9"/>
      <c r="H5616" s="8"/>
      <c r="I5616" s="8"/>
      <c r="J5616" s="9"/>
      <c r="K5616" s="8"/>
      <c r="L5616" s="8"/>
      <c r="M5616" s="9"/>
      <c r="N5616" s="8"/>
      <c r="O5616" s="8"/>
      <c r="P5616" s="9"/>
      <c r="Q5616" s="8"/>
      <c r="R5616" s="8"/>
      <c r="S5616" s="9"/>
      <c r="T5616" s="8"/>
      <c r="U5616" s="8"/>
      <c r="V5616" s="9"/>
      <c r="W5616" s="8"/>
      <c r="X5616" s="8"/>
      <c r="Y5616" s="9"/>
      <c r="Z5616" s="8"/>
      <c r="AA5616" s="8"/>
      <c r="AB5616" s="9"/>
      <c r="AD5616" s="8"/>
      <c r="AE5616" s="9"/>
      <c r="AF5616" s="8"/>
      <c r="AG5616" s="8"/>
      <c r="AH5616" s="3"/>
      <c r="AI5616" s="8"/>
    </row>
    <row r="5617" spans="1:35" s="10" customFormat="1" ht="18.95" customHeight="1" x14ac:dyDescent="0.25">
      <c r="A5617" s="8"/>
      <c r="B5617" s="8"/>
      <c r="C5617" s="8"/>
      <c r="D5617" s="9"/>
      <c r="E5617" s="8"/>
      <c r="F5617" s="8"/>
      <c r="G5617" s="9"/>
      <c r="H5617" s="8"/>
      <c r="I5617" s="8"/>
      <c r="J5617" s="9"/>
      <c r="K5617" s="8"/>
      <c r="L5617" s="8"/>
      <c r="M5617" s="9"/>
      <c r="N5617" s="8"/>
      <c r="O5617" s="8"/>
      <c r="P5617" s="9"/>
      <c r="Q5617" s="8"/>
      <c r="R5617" s="8"/>
      <c r="S5617" s="9"/>
      <c r="T5617" s="8"/>
      <c r="U5617" s="8"/>
      <c r="V5617" s="9"/>
      <c r="W5617" s="8"/>
      <c r="X5617" s="8"/>
      <c r="Y5617" s="9"/>
      <c r="Z5617" s="8"/>
      <c r="AA5617" s="8"/>
      <c r="AB5617" s="9"/>
      <c r="AD5617" s="8"/>
      <c r="AE5617" s="9"/>
      <c r="AF5617" s="8"/>
      <c r="AG5617" s="8"/>
      <c r="AH5617" s="3"/>
      <c r="AI5617" s="8"/>
    </row>
    <row r="5618" spans="1:35" s="10" customFormat="1" ht="18.95" customHeight="1" x14ac:dyDescent="0.25">
      <c r="A5618" s="8"/>
      <c r="B5618" s="8"/>
      <c r="C5618" s="8"/>
      <c r="D5618" s="9"/>
      <c r="E5618" s="8"/>
      <c r="F5618" s="8"/>
      <c r="G5618" s="9"/>
      <c r="H5618" s="8"/>
      <c r="I5618" s="8"/>
      <c r="J5618" s="9"/>
      <c r="K5618" s="8"/>
      <c r="L5618" s="8"/>
      <c r="M5618" s="9"/>
      <c r="N5618" s="8"/>
      <c r="O5618" s="8"/>
      <c r="P5618" s="9"/>
      <c r="Q5618" s="8"/>
      <c r="R5618" s="8"/>
      <c r="S5618" s="9"/>
      <c r="T5618" s="8"/>
      <c r="U5618" s="8"/>
      <c r="V5618" s="9"/>
      <c r="W5618" s="8"/>
      <c r="X5618" s="8"/>
      <c r="Y5618" s="9"/>
      <c r="Z5618" s="8"/>
      <c r="AA5618" s="8"/>
      <c r="AB5618" s="9"/>
      <c r="AD5618" s="8"/>
      <c r="AE5618" s="9"/>
      <c r="AF5618" s="8"/>
      <c r="AG5618" s="8"/>
      <c r="AH5618" s="3"/>
      <c r="AI5618" s="8"/>
    </row>
    <row r="5619" spans="1:35" s="10" customFormat="1" ht="18.95" customHeight="1" x14ac:dyDescent="0.25">
      <c r="A5619" s="8"/>
      <c r="B5619" s="8"/>
      <c r="C5619" s="8"/>
      <c r="D5619" s="9"/>
      <c r="E5619" s="8"/>
      <c r="F5619" s="8"/>
      <c r="G5619" s="9"/>
      <c r="H5619" s="8"/>
      <c r="I5619" s="8"/>
      <c r="J5619" s="9"/>
      <c r="K5619" s="8"/>
      <c r="L5619" s="8"/>
      <c r="M5619" s="9"/>
      <c r="N5619" s="8"/>
      <c r="O5619" s="8"/>
      <c r="P5619" s="9"/>
      <c r="Q5619" s="8"/>
      <c r="R5619" s="8"/>
      <c r="S5619" s="9"/>
      <c r="T5619" s="8"/>
      <c r="U5619" s="8"/>
      <c r="V5619" s="9"/>
      <c r="W5619" s="8"/>
      <c r="X5619" s="8"/>
      <c r="Y5619" s="9"/>
      <c r="Z5619" s="8"/>
      <c r="AA5619" s="8"/>
      <c r="AB5619" s="9"/>
      <c r="AD5619" s="8"/>
      <c r="AE5619" s="9"/>
      <c r="AF5619" s="8"/>
      <c r="AG5619" s="8"/>
      <c r="AH5619" s="3"/>
      <c r="AI5619" s="8"/>
    </row>
    <row r="5620" spans="1:35" s="10" customFormat="1" ht="18.95" customHeight="1" x14ac:dyDescent="0.25">
      <c r="A5620" s="8"/>
      <c r="B5620" s="8"/>
      <c r="C5620" s="8"/>
      <c r="D5620" s="9"/>
      <c r="E5620" s="8"/>
      <c r="F5620" s="8"/>
      <c r="G5620" s="9"/>
      <c r="H5620" s="8"/>
      <c r="I5620" s="8"/>
      <c r="J5620" s="9"/>
      <c r="K5620" s="8"/>
      <c r="L5620" s="8"/>
      <c r="M5620" s="9"/>
      <c r="N5620" s="8"/>
      <c r="O5620" s="8"/>
      <c r="P5620" s="9"/>
      <c r="Q5620" s="8"/>
      <c r="R5620" s="8"/>
      <c r="S5620" s="9"/>
      <c r="T5620" s="8"/>
      <c r="U5620" s="8"/>
      <c r="V5620" s="9"/>
      <c r="W5620" s="8"/>
      <c r="X5620" s="8"/>
      <c r="Y5620" s="9"/>
      <c r="Z5620" s="8"/>
      <c r="AA5620" s="8"/>
      <c r="AB5620" s="9"/>
      <c r="AD5620" s="8"/>
      <c r="AE5620" s="9"/>
      <c r="AF5620" s="8"/>
      <c r="AG5620" s="8"/>
      <c r="AH5620" s="3"/>
      <c r="AI5620" s="8"/>
    </row>
    <row r="5621" spans="1:35" s="10" customFormat="1" ht="18.95" customHeight="1" x14ac:dyDescent="0.25">
      <c r="A5621" s="8"/>
      <c r="B5621" s="8"/>
      <c r="C5621" s="8"/>
      <c r="D5621" s="9"/>
      <c r="E5621" s="8"/>
      <c r="F5621" s="8"/>
      <c r="G5621" s="9"/>
      <c r="H5621" s="8"/>
      <c r="I5621" s="8"/>
      <c r="J5621" s="9"/>
      <c r="K5621" s="8"/>
      <c r="L5621" s="8"/>
      <c r="M5621" s="9"/>
      <c r="N5621" s="8"/>
      <c r="O5621" s="8"/>
      <c r="P5621" s="9"/>
      <c r="Q5621" s="8"/>
      <c r="R5621" s="8"/>
      <c r="S5621" s="9"/>
      <c r="T5621" s="8"/>
      <c r="U5621" s="8"/>
      <c r="V5621" s="9"/>
      <c r="W5621" s="8"/>
      <c r="X5621" s="8"/>
      <c r="Y5621" s="9"/>
      <c r="Z5621" s="8"/>
      <c r="AA5621" s="8"/>
      <c r="AB5621" s="9"/>
      <c r="AD5621" s="8"/>
      <c r="AE5621" s="9"/>
      <c r="AF5621" s="8"/>
      <c r="AG5621" s="8"/>
      <c r="AH5621" s="3"/>
      <c r="AI5621" s="8"/>
    </row>
    <row r="5622" spans="1:35" s="10" customFormat="1" ht="18.95" customHeight="1" x14ac:dyDescent="0.25">
      <c r="A5622" s="8"/>
      <c r="B5622" s="8"/>
      <c r="C5622" s="8"/>
      <c r="D5622" s="9"/>
      <c r="E5622" s="8"/>
      <c r="F5622" s="8"/>
      <c r="G5622" s="9"/>
      <c r="H5622" s="8"/>
      <c r="I5622" s="8"/>
      <c r="J5622" s="9"/>
      <c r="K5622" s="8"/>
      <c r="L5622" s="8"/>
      <c r="M5622" s="9"/>
      <c r="N5622" s="8"/>
      <c r="O5622" s="8"/>
      <c r="P5622" s="9"/>
      <c r="Q5622" s="8"/>
      <c r="R5622" s="8"/>
      <c r="S5622" s="9"/>
      <c r="T5622" s="8"/>
      <c r="U5622" s="8"/>
      <c r="V5622" s="9"/>
      <c r="W5622" s="8"/>
      <c r="X5622" s="8"/>
      <c r="Y5622" s="9"/>
      <c r="Z5622" s="8"/>
      <c r="AA5622" s="8"/>
      <c r="AB5622" s="9"/>
      <c r="AD5622" s="8"/>
      <c r="AE5622" s="9"/>
      <c r="AF5622" s="8"/>
      <c r="AG5622" s="8"/>
      <c r="AH5622" s="3"/>
      <c r="AI5622" s="8"/>
    </row>
    <row r="5623" spans="1:35" s="10" customFormat="1" ht="18.95" customHeight="1" x14ac:dyDescent="0.25">
      <c r="A5623" s="8"/>
      <c r="B5623" s="8"/>
      <c r="C5623" s="8"/>
      <c r="D5623" s="9"/>
      <c r="E5623" s="8"/>
      <c r="F5623" s="8"/>
      <c r="G5623" s="9"/>
      <c r="H5623" s="8"/>
      <c r="I5623" s="8"/>
      <c r="J5623" s="9"/>
      <c r="K5623" s="8"/>
      <c r="L5623" s="8"/>
      <c r="M5623" s="9"/>
      <c r="N5623" s="8"/>
      <c r="O5623" s="8"/>
      <c r="P5623" s="9"/>
      <c r="Q5623" s="8"/>
      <c r="R5623" s="8"/>
      <c r="S5623" s="9"/>
      <c r="T5623" s="8"/>
      <c r="U5623" s="8"/>
      <c r="V5623" s="9"/>
      <c r="W5623" s="8"/>
      <c r="X5623" s="8"/>
      <c r="Y5623" s="9"/>
      <c r="Z5623" s="8"/>
      <c r="AA5623" s="8"/>
      <c r="AB5623" s="9"/>
      <c r="AD5623" s="8"/>
      <c r="AE5623" s="9"/>
      <c r="AF5623" s="8"/>
      <c r="AG5623" s="8"/>
      <c r="AH5623" s="3"/>
      <c r="AI5623" s="8"/>
    </row>
    <row r="5624" spans="1:35" s="10" customFormat="1" ht="18.95" customHeight="1" x14ac:dyDescent="0.25">
      <c r="A5624" s="8"/>
      <c r="B5624" s="8"/>
      <c r="C5624" s="8"/>
      <c r="D5624" s="9"/>
      <c r="E5624" s="8"/>
      <c r="F5624" s="8"/>
      <c r="G5624" s="9"/>
      <c r="H5624" s="8"/>
      <c r="I5624" s="8"/>
      <c r="J5624" s="9"/>
      <c r="K5624" s="8"/>
      <c r="L5624" s="8"/>
      <c r="M5624" s="9"/>
      <c r="N5624" s="8"/>
      <c r="O5624" s="8"/>
      <c r="P5624" s="9"/>
      <c r="Q5624" s="8"/>
      <c r="R5624" s="8"/>
      <c r="S5624" s="9"/>
      <c r="T5624" s="8"/>
      <c r="U5624" s="8"/>
      <c r="V5624" s="9"/>
      <c r="W5624" s="8"/>
      <c r="X5624" s="8"/>
      <c r="Y5624" s="9"/>
      <c r="Z5624" s="8"/>
      <c r="AA5624" s="8"/>
      <c r="AB5624" s="9"/>
      <c r="AD5624" s="8"/>
      <c r="AE5624" s="9"/>
      <c r="AF5624" s="8"/>
      <c r="AG5624" s="8"/>
      <c r="AH5624" s="3"/>
      <c r="AI5624" s="8"/>
    </row>
    <row r="5625" spans="1:35" s="10" customFormat="1" ht="18.95" customHeight="1" x14ac:dyDescent="0.25">
      <c r="A5625" s="8"/>
      <c r="B5625" s="8"/>
      <c r="C5625" s="8"/>
      <c r="D5625" s="9"/>
      <c r="E5625" s="8"/>
      <c r="F5625" s="8"/>
      <c r="G5625" s="9"/>
      <c r="H5625" s="8"/>
      <c r="I5625" s="8"/>
      <c r="J5625" s="9"/>
      <c r="K5625" s="8"/>
      <c r="L5625" s="8"/>
      <c r="M5625" s="9"/>
      <c r="N5625" s="8"/>
      <c r="O5625" s="8"/>
      <c r="P5625" s="9"/>
      <c r="Q5625" s="8"/>
      <c r="R5625" s="8"/>
      <c r="S5625" s="9"/>
      <c r="T5625" s="8"/>
      <c r="U5625" s="8"/>
      <c r="V5625" s="9"/>
      <c r="W5625" s="8"/>
      <c r="X5625" s="8"/>
      <c r="Y5625" s="9"/>
      <c r="Z5625" s="8"/>
      <c r="AA5625" s="8"/>
      <c r="AB5625" s="9"/>
      <c r="AD5625" s="8"/>
      <c r="AE5625" s="9"/>
      <c r="AF5625" s="8"/>
      <c r="AG5625" s="8"/>
      <c r="AH5625" s="3"/>
      <c r="AI5625" s="8"/>
    </row>
    <row r="5626" spans="1:35" s="10" customFormat="1" ht="18.95" customHeight="1" x14ac:dyDescent="0.25">
      <c r="A5626" s="8"/>
      <c r="B5626" s="8"/>
      <c r="C5626" s="8"/>
      <c r="D5626" s="9"/>
      <c r="E5626" s="8"/>
      <c r="F5626" s="8"/>
      <c r="G5626" s="9"/>
      <c r="H5626" s="8"/>
      <c r="I5626" s="8"/>
      <c r="J5626" s="9"/>
      <c r="K5626" s="8"/>
      <c r="L5626" s="8"/>
      <c r="M5626" s="9"/>
      <c r="N5626" s="8"/>
      <c r="O5626" s="8"/>
      <c r="P5626" s="9"/>
      <c r="Q5626" s="8"/>
      <c r="R5626" s="8"/>
      <c r="S5626" s="9"/>
      <c r="T5626" s="8"/>
      <c r="U5626" s="8"/>
      <c r="V5626" s="9"/>
      <c r="W5626" s="8"/>
      <c r="X5626" s="8"/>
      <c r="Y5626" s="9"/>
      <c r="Z5626" s="8"/>
      <c r="AA5626" s="8"/>
      <c r="AB5626" s="9"/>
      <c r="AD5626" s="8"/>
      <c r="AE5626" s="9"/>
      <c r="AF5626" s="8"/>
      <c r="AG5626" s="8"/>
      <c r="AH5626" s="3"/>
      <c r="AI5626" s="8"/>
    </row>
    <row r="5627" spans="1:35" s="10" customFormat="1" ht="18.95" customHeight="1" x14ac:dyDescent="0.25">
      <c r="A5627" s="8"/>
      <c r="B5627" s="8"/>
      <c r="C5627" s="8"/>
      <c r="D5627" s="9"/>
      <c r="E5627" s="8"/>
      <c r="F5627" s="8"/>
      <c r="G5627" s="9"/>
      <c r="H5627" s="8"/>
      <c r="I5627" s="8"/>
      <c r="J5627" s="9"/>
      <c r="K5627" s="8"/>
      <c r="L5627" s="8"/>
      <c r="M5627" s="9"/>
      <c r="N5627" s="8"/>
      <c r="O5627" s="8"/>
      <c r="P5627" s="9"/>
      <c r="Q5627" s="8"/>
      <c r="R5627" s="8"/>
      <c r="S5627" s="9"/>
      <c r="T5627" s="8"/>
      <c r="U5627" s="8"/>
      <c r="V5627" s="9"/>
      <c r="W5627" s="8"/>
      <c r="X5627" s="8"/>
      <c r="Y5627" s="9"/>
      <c r="Z5627" s="8"/>
      <c r="AA5627" s="8"/>
      <c r="AB5627" s="9"/>
      <c r="AD5627" s="8"/>
      <c r="AE5627" s="9"/>
      <c r="AF5627" s="8"/>
      <c r="AG5627" s="8"/>
      <c r="AH5627" s="3"/>
      <c r="AI5627" s="8"/>
    </row>
    <row r="5628" spans="1:35" s="10" customFormat="1" ht="18.95" customHeight="1" x14ac:dyDescent="0.25">
      <c r="A5628" s="8"/>
      <c r="B5628" s="8"/>
      <c r="C5628" s="8"/>
      <c r="D5628" s="9"/>
      <c r="E5628" s="8"/>
      <c r="F5628" s="8"/>
      <c r="G5628" s="9"/>
      <c r="H5628" s="8"/>
      <c r="I5628" s="8"/>
      <c r="J5628" s="9"/>
      <c r="K5628" s="8"/>
      <c r="L5628" s="8"/>
      <c r="M5628" s="9"/>
      <c r="N5628" s="8"/>
      <c r="O5628" s="8"/>
      <c r="P5628" s="9"/>
      <c r="Q5628" s="8"/>
      <c r="R5628" s="8"/>
      <c r="S5628" s="9"/>
      <c r="T5628" s="8"/>
      <c r="U5628" s="8"/>
      <c r="V5628" s="9"/>
      <c r="W5628" s="8"/>
      <c r="X5628" s="8"/>
      <c r="Y5628" s="9"/>
      <c r="Z5628" s="8"/>
      <c r="AA5628" s="8"/>
      <c r="AB5628" s="9"/>
      <c r="AD5628" s="8"/>
      <c r="AE5628" s="9"/>
      <c r="AF5628" s="8"/>
      <c r="AG5628" s="8"/>
      <c r="AH5628" s="3"/>
      <c r="AI5628" s="8"/>
    </row>
    <row r="5629" spans="1:35" s="10" customFormat="1" ht="18.95" customHeight="1" x14ac:dyDescent="0.25">
      <c r="A5629" s="8"/>
      <c r="B5629" s="8"/>
      <c r="C5629" s="8"/>
      <c r="D5629" s="9"/>
      <c r="E5629" s="8"/>
      <c r="F5629" s="8"/>
      <c r="G5629" s="9"/>
      <c r="H5629" s="8"/>
      <c r="I5629" s="8"/>
      <c r="J5629" s="9"/>
      <c r="K5629" s="8"/>
      <c r="L5629" s="8"/>
      <c r="M5629" s="9"/>
      <c r="N5629" s="8"/>
      <c r="O5629" s="8"/>
      <c r="P5629" s="9"/>
      <c r="Q5629" s="8"/>
      <c r="R5629" s="8"/>
      <c r="S5629" s="9"/>
      <c r="T5629" s="8"/>
      <c r="U5629" s="8"/>
      <c r="V5629" s="9"/>
      <c r="W5629" s="8"/>
      <c r="X5629" s="8"/>
      <c r="Y5629" s="9"/>
      <c r="Z5629" s="8"/>
      <c r="AA5629" s="8"/>
      <c r="AB5629" s="9"/>
      <c r="AD5629" s="8"/>
      <c r="AE5629" s="9"/>
      <c r="AF5629" s="8"/>
      <c r="AG5629" s="8"/>
      <c r="AH5629" s="3"/>
      <c r="AI5629" s="8"/>
    </row>
    <row r="5630" spans="1:35" s="10" customFormat="1" ht="18.95" customHeight="1" x14ac:dyDescent="0.25">
      <c r="A5630" s="8"/>
      <c r="B5630" s="8"/>
      <c r="C5630" s="8"/>
      <c r="D5630" s="9"/>
      <c r="E5630" s="8"/>
      <c r="F5630" s="8"/>
      <c r="G5630" s="9"/>
      <c r="H5630" s="8"/>
      <c r="I5630" s="8"/>
      <c r="J5630" s="9"/>
      <c r="K5630" s="8"/>
      <c r="L5630" s="8"/>
      <c r="M5630" s="9"/>
      <c r="N5630" s="8"/>
      <c r="O5630" s="8"/>
      <c r="P5630" s="9"/>
      <c r="Q5630" s="8"/>
      <c r="R5630" s="8"/>
      <c r="S5630" s="9"/>
      <c r="T5630" s="8"/>
      <c r="U5630" s="8"/>
      <c r="V5630" s="9"/>
      <c r="W5630" s="8"/>
      <c r="X5630" s="8"/>
      <c r="Y5630" s="9"/>
      <c r="Z5630" s="8"/>
      <c r="AA5630" s="8"/>
      <c r="AB5630" s="9"/>
      <c r="AD5630" s="8"/>
      <c r="AE5630" s="9"/>
      <c r="AF5630" s="8"/>
      <c r="AG5630" s="8"/>
      <c r="AH5630" s="3"/>
      <c r="AI5630" s="8"/>
    </row>
    <row r="5631" spans="1:35" s="10" customFormat="1" ht="18.95" customHeight="1" x14ac:dyDescent="0.25">
      <c r="A5631" s="8"/>
      <c r="B5631" s="8"/>
      <c r="C5631" s="8"/>
      <c r="D5631" s="9"/>
      <c r="E5631" s="8"/>
      <c r="F5631" s="8"/>
      <c r="G5631" s="9"/>
      <c r="H5631" s="8"/>
      <c r="I5631" s="8"/>
      <c r="J5631" s="9"/>
      <c r="K5631" s="8"/>
      <c r="L5631" s="8"/>
      <c r="M5631" s="9"/>
      <c r="N5631" s="8"/>
      <c r="O5631" s="8"/>
      <c r="P5631" s="9"/>
      <c r="Q5631" s="8"/>
      <c r="R5631" s="8"/>
      <c r="S5631" s="9"/>
      <c r="T5631" s="8"/>
      <c r="U5631" s="8"/>
      <c r="V5631" s="9"/>
      <c r="W5631" s="8"/>
      <c r="X5631" s="8"/>
      <c r="Y5631" s="9"/>
      <c r="Z5631" s="8"/>
      <c r="AA5631" s="8"/>
      <c r="AB5631" s="9"/>
      <c r="AD5631" s="8"/>
      <c r="AE5631" s="9"/>
      <c r="AF5631" s="8"/>
      <c r="AG5631" s="8"/>
      <c r="AH5631" s="3"/>
      <c r="AI5631" s="8"/>
    </row>
    <row r="5632" spans="1:35" s="10" customFormat="1" ht="18.95" customHeight="1" x14ac:dyDescent="0.25">
      <c r="A5632" s="8"/>
      <c r="B5632" s="8"/>
      <c r="C5632" s="8"/>
      <c r="D5632" s="9"/>
      <c r="E5632" s="8"/>
      <c r="F5632" s="8"/>
      <c r="G5632" s="9"/>
      <c r="H5632" s="8"/>
      <c r="I5632" s="8"/>
      <c r="J5632" s="9"/>
      <c r="K5632" s="8"/>
      <c r="L5632" s="8"/>
      <c r="M5632" s="9"/>
      <c r="N5632" s="8"/>
      <c r="O5632" s="8"/>
      <c r="P5632" s="9"/>
      <c r="Q5632" s="8"/>
      <c r="R5632" s="8"/>
      <c r="S5632" s="9"/>
      <c r="T5632" s="8"/>
      <c r="U5632" s="8"/>
      <c r="V5632" s="9"/>
      <c r="W5632" s="8"/>
      <c r="X5632" s="8"/>
      <c r="Y5632" s="9"/>
      <c r="Z5632" s="8"/>
      <c r="AA5632" s="8"/>
      <c r="AB5632" s="9"/>
      <c r="AD5632" s="8"/>
      <c r="AE5632" s="9"/>
      <c r="AF5632" s="8"/>
      <c r="AG5632" s="8"/>
      <c r="AH5632" s="3"/>
      <c r="AI5632" s="8"/>
    </row>
    <row r="5633" spans="1:35" s="10" customFormat="1" ht="18.95" customHeight="1" x14ac:dyDescent="0.25">
      <c r="A5633" s="8"/>
      <c r="B5633" s="8"/>
      <c r="C5633" s="8"/>
      <c r="D5633" s="9"/>
      <c r="E5633" s="8"/>
      <c r="F5633" s="8"/>
      <c r="G5633" s="9"/>
      <c r="H5633" s="8"/>
      <c r="I5633" s="8"/>
      <c r="J5633" s="9"/>
      <c r="K5633" s="8"/>
      <c r="L5633" s="8"/>
      <c r="M5633" s="9"/>
      <c r="N5633" s="8"/>
      <c r="O5633" s="8"/>
      <c r="P5633" s="9"/>
      <c r="Q5633" s="8"/>
      <c r="R5633" s="8"/>
      <c r="S5633" s="9"/>
      <c r="T5633" s="8"/>
      <c r="U5633" s="8"/>
      <c r="V5633" s="9"/>
      <c r="W5633" s="8"/>
      <c r="X5633" s="8"/>
      <c r="Y5633" s="9"/>
      <c r="Z5633" s="8"/>
      <c r="AA5633" s="8"/>
      <c r="AB5633" s="9"/>
      <c r="AD5633" s="8"/>
      <c r="AE5633" s="9"/>
      <c r="AF5633" s="8"/>
      <c r="AG5633" s="8"/>
      <c r="AH5633" s="3"/>
      <c r="AI5633" s="8"/>
    </row>
    <row r="5634" spans="1:35" s="10" customFormat="1" ht="18.95" customHeight="1" x14ac:dyDescent="0.25">
      <c r="A5634" s="8"/>
      <c r="B5634" s="8"/>
      <c r="C5634" s="8"/>
      <c r="D5634" s="9"/>
      <c r="E5634" s="8"/>
      <c r="F5634" s="8"/>
      <c r="G5634" s="9"/>
      <c r="H5634" s="8"/>
      <c r="I5634" s="8"/>
      <c r="J5634" s="9"/>
      <c r="K5634" s="8"/>
      <c r="L5634" s="8"/>
      <c r="M5634" s="9"/>
      <c r="N5634" s="8"/>
      <c r="O5634" s="8"/>
      <c r="P5634" s="9"/>
      <c r="Q5634" s="8"/>
      <c r="R5634" s="8"/>
      <c r="S5634" s="9"/>
      <c r="T5634" s="8"/>
      <c r="U5634" s="8"/>
      <c r="V5634" s="9"/>
      <c r="W5634" s="8"/>
      <c r="X5634" s="8"/>
      <c r="Y5634" s="9"/>
      <c r="Z5634" s="8"/>
      <c r="AA5634" s="8"/>
      <c r="AB5634" s="9"/>
      <c r="AD5634" s="8"/>
      <c r="AE5634" s="9"/>
      <c r="AF5634" s="8"/>
      <c r="AG5634" s="8"/>
      <c r="AH5634" s="3"/>
      <c r="AI5634" s="8"/>
    </row>
    <row r="5635" spans="1:35" s="10" customFormat="1" ht="18.95" customHeight="1" x14ac:dyDescent="0.25">
      <c r="A5635" s="8"/>
      <c r="B5635" s="8"/>
      <c r="C5635" s="8"/>
      <c r="D5635" s="9"/>
      <c r="E5635" s="8"/>
      <c r="F5635" s="8"/>
      <c r="G5635" s="9"/>
      <c r="H5635" s="8"/>
      <c r="I5635" s="8"/>
      <c r="J5635" s="9"/>
      <c r="K5635" s="8"/>
      <c r="L5635" s="8"/>
      <c r="M5635" s="9"/>
      <c r="N5635" s="8"/>
      <c r="O5635" s="8"/>
      <c r="P5635" s="9"/>
      <c r="Q5635" s="8"/>
      <c r="R5635" s="8"/>
      <c r="S5635" s="9"/>
      <c r="T5635" s="8"/>
      <c r="U5635" s="8"/>
      <c r="V5635" s="9"/>
      <c r="W5635" s="8"/>
      <c r="X5635" s="8"/>
      <c r="Y5635" s="9"/>
      <c r="Z5635" s="8"/>
      <c r="AA5635" s="8"/>
      <c r="AB5635" s="9"/>
      <c r="AD5635" s="8"/>
      <c r="AE5635" s="9"/>
      <c r="AF5635" s="8"/>
      <c r="AG5635" s="8"/>
      <c r="AH5635" s="3"/>
      <c r="AI5635" s="8"/>
    </row>
    <row r="5636" spans="1:35" s="10" customFormat="1" ht="18.95" customHeight="1" x14ac:dyDescent="0.25">
      <c r="A5636" s="8"/>
      <c r="B5636" s="8"/>
      <c r="C5636" s="8"/>
      <c r="D5636" s="9"/>
      <c r="E5636" s="8"/>
      <c r="F5636" s="8"/>
      <c r="G5636" s="9"/>
      <c r="H5636" s="8"/>
      <c r="I5636" s="8"/>
      <c r="J5636" s="9"/>
      <c r="K5636" s="8"/>
      <c r="L5636" s="8"/>
      <c r="M5636" s="9"/>
      <c r="N5636" s="8"/>
      <c r="O5636" s="8"/>
      <c r="P5636" s="9"/>
      <c r="Q5636" s="8"/>
      <c r="R5636" s="8"/>
      <c r="S5636" s="9"/>
      <c r="T5636" s="8"/>
      <c r="U5636" s="8"/>
      <c r="V5636" s="9"/>
      <c r="W5636" s="8"/>
      <c r="X5636" s="8"/>
      <c r="Y5636" s="9"/>
      <c r="Z5636" s="8"/>
      <c r="AA5636" s="8"/>
      <c r="AB5636" s="9"/>
      <c r="AD5636" s="8"/>
      <c r="AE5636" s="9"/>
      <c r="AF5636" s="8"/>
      <c r="AG5636" s="8"/>
      <c r="AH5636" s="3"/>
      <c r="AI5636" s="8"/>
    </row>
    <row r="5637" spans="1:35" s="10" customFormat="1" ht="18.95" customHeight="1" x14ac:dyDescent="0.25">
      <c r="A5637" s="8"/>
      <c r="B5637" s="8"/>
      <c r="C5637" s="8"/>
      <c r="D5637" s="9"/>
      <c r="E5637" s="8"/>
      <c r="F5637" s="8"/>
      <c r="G5637" s="9"/>
      <c r="H5637" s="8"/>
      <c r="I5637" s="8"/>
      <c r="J5637" s="9"/>
      <c r="K5637" s="8"/>
      <c r="L5637" s="8"/>
      <c r="M5637" s="9"/>
      <c r="N5637" s="8"/>
      <c r="O5637" s="8"/>
      <c r="P5637" s="9"/>
      <c r="Q5637" s="8"/>
      <c r="R5637" s="8"/>
      <c r="S5637" s="9"/>
      <c r="T5637" s="8"/>
      <c r="U5637" s="8"/>
      <c r="V5637" s="9"/>
      <c r="W5637" s="8"/>
      <c r="X5637" s="8"/>
      <c r="Y5637" s="9"/>
      <c r="Z5637" s="8"/>
      <c r="AA5637" s="8"/>
      <c r="AB5637" s="9"/>
      <c r="AD5637" s="8"/>
      <c r="AE5637" s="9"/>
      <c r="AF5637" s="8"/>
      <c r="AG5637" s="8"/>
      <c r="AH5637" s="3"/>
      <c r="AI5637" s="8"/>
    </row>
    <row r="5638" spans="1:35" s="10" customFormat="1" ht="18.95" customHeight="1" x14ac:dyDescent="0.25">
      <c r="A5638" s="8"/>
      <c r="B5638" s="8"/>
      <c r="C5638" s="8"/>
      <c r="D5638" s="9"/>
      <c r="E5638" s="8"/>
      <c r="F5638" s="8"/>
      <c r="G5638" s="9"/>
      <c r="H5638" s="8"/>
      <c r="I5638" s="8"/>
      <c r="J5638" s="9"/>
      <c r="K5638" s="8"/>
      <c r="L5638" s="8"/>
      <c r="M5638" s="9"/>
      <c r="N5638" s="8"/>
      <c r="O5638" s="8"/>
      <c r="P5638" s="9"/>
      <c r="Q5638" s="8"/>
      <c r="R5638" s="8"/>
      <c r="S5638" s="9"/>
      <c r="T5638" s="8"/>
      <c r="U5638" s="8"/>
      <c r="V5638" s="9"/>
      <c r="W5638" s="8"/>
      <c r="X5638" s="8"/>
      <c r="Y5638" s="9"/>
      <c r="Z5638" s="8"/>
      <c r="AA5638" s="8"/>
      <c r="AB5638" s="9"/>
      <c r="AD5638" s="8"/>
      <c r="AE5638" s="9"/>
      <c r="AF5638" s="8"/>
      <c r="AG5638" s="8"/>
      <c r="AH5638" s="3"/>
      <c r="AI5638" s="8"/>
    </row>
    <row r="5639" spans="1:35" s="10" customFormat="1" ht="18.95" customHeight="1" x14ac:dyDescent="0.25">
      <c r="A5639" s="8"/>
      <c r="B5639" s="8"/>
      <c r="C5639" s="8"/>
      <c r="D5639" s="9"/>
      <c r="E5639" s="8"/>
      <c r="F5639" s="8"/>
      <c r="G5639" s="9"/>
      <c r="H5639" s="8"/>
      <c r="I5639" s="8"/>
      <c r="J5639" s="9"/>
      <c r="K5639" s="8"/>
      <c r="L5639" s="8"/>
      <c r="M5639" s="9"/>
      <c r="N5639" s="8"/>
      <c r="O5639" s="8"/>
      <c r="P5639" s="9"/>
      <c r="Q5639" s="8"/>
      <c r="R5639" s="8"/>
      <c r="S5639" s="9"/>
      <c r="T5639" s="8"/>
      <c r="U5639" s="8"/>
      <c r="V5639" s="9"/>
      <c r="W5639" s="8"/>
      <c r="X5639" s="8"/>
      <c r="Y5639" s="9"/>
      <c r="Z5639" s="8"/>
      <c r="AA5639" s="8"/>
      <c r="AB5639" s="9"/>
      <c r="AD5639" s="8"/>
      <c r="AE5639" s="9"/>
      <c r="AF5639" s="8"/>
      <c r="AG5639" s="8"/>
      <c r="AH5639" s="3"/>
      <c r="AI5639" s="8"/>
    </row>
    <row r="5640" spans="1:35" s="10" customFormat="1" ht="18.95" customHeight="1" x14ac:dyDescent="0.25">
      <c r="A5640" s="8"/>
      <c r="B5640" s="8"/>
      <c r="C5640" s="8"/>
      <c r="D5640" s="9"/>
      <c r="E5640" s="8"/>
      <c r="F5640" s="8"/>
      <c r="G5640" s="9"/>
      <c r="H5640" s="8"/>
      <c r="I5640" s="8"/>
      <c r="J5640" s="9"/>
      <c r="K5640" s="8"/>
      <c r="L5640" s="8"/>
      <c r="M5640" s="9"/>
      <c r="N5640" s="8"/>
      <c r="O5640" s="8"/>
      <c r="P5640" s="9"/>
      <c r="Q5640" s="8"/>
      <c r="R5640" s="8"/>
      <c r="S5640" s="9"/>
      <c r="T5640" s="8"/>
      <c r="U5640" s="8"/>
      <c r="V5640" s="9"/>
      <c r="W5640" s="8"/>
      <c r="X5640" s="8"/>
      <c r="Y5640" s="9"/>
      <c r="Z5640" s="8"/>
      <c r="AA5640" s="8"/>
      <c r="AB5640" s="9"/>
      <c r="AD5640" s="8"/>
      <c r="AE5640" s="9"/>
      <c r="AF5640" s="8"/>
      <c r="AG5640" s="8"/>
      <c r="AH5640" s="3"/>
      <c r="AI5640" s="8"/>
    </row>
    <row r="5641" spans="1:35" s="10" customFormat="1" ht="18.95" customHeight="1" x14ac:dyDescent="0.25">
      <c r="A5641" s="8"/>
      <c r="B5641" s="8"/>
      <c r="C5641" s="8"/>
      <c r="D5641" s="9"/>
      <c r="E5641" s="8"/>
      <c r="F5641" s="8"/>
      <c r="G5641" s="9"/>
      <c r="H5641" s="8"/>
      <c r="I5641" s="8"/>
      <c r="J5641" s="9"/>
      <c r="K5641" s="8"/>
      <c r="L5641" s="8"/>
      <c r="M5641" s="9"/>
      <c r="N5641" s="8"/>
      <c r="O5641" s="8"/>
      <c r="P5641" s="9"/>
      <c r="Q5641" s="8"/>
      <c r="R5641" s="8"/>
      <c r="S5641" s="9"/>
      <c r="T5641" s="8"/>
      <c r="U5641" s="8"/>
      <c r="V5641" s="9"/>
      <c r="W5641" s="8"/>
      <c r="X5641" s="8"/>
      <c r="Y5641" s="9"/>
      <c r="Z5641" s="8"/>
      <c r="AA5641" s="8"/>
      <c r="AB5641" s="9"/>
      <c r="AD5641" s="8"/>
      <c r="AE5641" s="9"/>
      <c r="AF5641" s="8"/>
      <c r="AG5641" s="8"/>
      <c r="AH5641" s="3"/>
      <c r="AI5641" s="8"/>
    </row>
    <row r="5642" spans="1:35" s="10" customFormat="1" ht="18.95" customHeight="1" x14ac:dyDescent="0.25">
      <c r="A5642" s="8"/>
      <c r="B5642" s="8"/>
      <c r="C5642" s="8"/>
      <c r="D5642" s="9"/>
      <c r="E5642" s="8"/>
      <c r="F5642" s="8"/>
      <c r="G5642" s="9"/>
      <c r="H5642" s="8"/>
      <c r="I5642" s="8"/>
      <c r="J5642" s="9"/>
      <c r="K5642" s="8"/>
      <c r="L5642" s="8"/>
      <c r="M5642" s="9"/>
      <c r="N5642" s="8"/>
      <c r="O5642" s="8"/>
      <c r="P5642" s="9"/>
      <c r="Q5642" s="8"/>
      <c r="R5642" s="8"/>
      <c r="S5642" s="9"/>
      <c r="T5642" s="8"/>
      <c r="U5642" s="8"/>
      <c r="V5642" s="9"/>
      <c r="W5642" s="8"/>
      <c r="X5642" s="8"/>
      <c r="Y5642" s="9"/>
      <c r="Z5642" s="8"/>
      <c r="AA5642" s="8"/>
      <c r="AB5642" s="9"/>
      <c r="AD5642" s="8"/>
      <c r="AE5642" s="9"/>
      <c r="AF5642" s="8"/>
      <c r="AG5642" s="8"/>
      <c r="AH5642" s="3"/>
      <c r="AI5642" s="8"/>
    </row>
    <row r="5643" spans="1:35" s="10" customFormat="1" ht="18.95" customHeight="1" x14ac:dyDescent="0.25">
      <c r="A5643" s="8"/>
      <c r="B5643" s="8"/>
      <c r="C5643" s="8"/>
      <c r="D5643" s="9"/>
      <c r="E5643" s="8"/>
      <c r="F5643" s="8"/>
      <c r="G5643" s="9"/>
      <c r="H5643" s="8"/>
      <c r="I5643" s="8"/>
      <c r="J5643" s="9"/>
      <c r="K5643" s="8"/>
      <c r="L5643" s="8"/>
      <c r="M5643" s="9"/>
      <c r="N5643" s="8"/>
      <c r="O5643" s="8"/>
      <c r="P5643" s="9"/>
      <c r="Q5643" s="8"/>
      <c r="R5643" s="8"/>
      <c r="S5643" s="9"/>
      <c r="T5643" s="8"/>
      <c r="U5643" s="8"/>
      <c r="V5643" s="9"/>
      <c r="W5643" s="8"/>
      <c r="X5643" s="8"/>
      <c r="Y5643" s="9"/>
      <c r="Z5643" s="8"/>
      <c r="AA5643" s="8"/>
      <c r="AB5643" s="9"/>
      <c r="AD5643" s="8"/>
      <c r="AE5643" s="9"/>
      <c r="AF5643" s="8"/>
      <c r="AG5643" s="8"/>
      <c r="AH5643" s="3"/>
      <c r="AI5643" s="8"/>
    </row>
    <row r="5644" spans="1:35" s="10" customFormat="1" ht="18.95" customHeight="1" x14ac:dyDescent="0.25">
      <c r="A5644" s="8"/>
      <c r="B5644" s="8"/>
      <c r="C5644" s="8"/>
      <c r="D5644" s="9"/>
      <c r="E5644" s="8"/>
      <c r="F5644" s="8"/>
      <c r="G5644" s="9"/>
      <c r="H5644" s="8"/>
      <c r="I5644" s="8"/>
      <c r="J5644" s="9"/>
      <c r="K5644" s="8"/>
      <c r="L5644" s="8"/>
      <c r="M5644" s="9"/>
      <c r="N5644" s="8"/>
      <c r="O5644" s="8"/>
      <c r="P5644" s="9"/>
      <c r="Q5644" s="8"/>
      <c r="R5644" s="8"/>
      <c r="S5644" s="9"/>
      <c r="T5644" s="8"/>
      <c r="U5644" s="8"/>
      <c r="V5644" s="9"/>
      <c r="W5644" s="8"/>
      <c r="X5644" s="8"/>
      <c r="Y5644" s="9"/>
      <c r="Z5644" s="8"/>
      <c r="AA5644" s="8"/>
      <c r="AB5644" s="9"/>
      <c r="AD5644" s="8"/>
      <c r="AE5644" s="9"/>
      <c r="AF5644" s="8"/>
      <c r="AG5644" s="8"/>
      <c r="AH5644" s="3"/>
      <c r="AI5644" s="8"/>
    </row>
    <row r="5645" spans="1:35" s="10" customFormat="1" ht="18.95" customHeight="1" x14ac:dyDescent="0.25">
      <c r="A5645" s="8"/>
      <c r="B5645" s="8"/>
      <c r="C5645" s="8"/>
      <c r="D5645" s="9"/>
      <c r="E5645" s="8"/>
      <c r="F5645" s="8"/>
      <c r="G5645" s="9"/>
      <c r="H5645" s="8"/>
      <c r="I5645" s="8"/>
      <c r="J5645" s="9"/>
      <c r="K5645" s="8"/>
      <c r="L5645" s="8"/>
      <c r="M5645" s="9"/>
      <c r="N5645" s="8"/>
      <c r="O5645" s="8"/>
      <c r="P5645" s="9"/>
      <c r="Q5645" s="8"/>
      <c r="R5645" s="8"/>
      <c r="S5645" s="9"/>
      <c r="T5645" s="8"/>
      <c r="U5645" s="8"/>
      <c r="V5645" s="9"/>
      <c r="W5645" s="8"/>
      <c r="X5645" s="8"/>
      <c r="Y5645" s="9"/>
      <c r="Z5645" s="8"/>
      <c r="AA5645" s="8"/>
      <c r="AB5645" s="9"/>
      <c r="AD5645" s="8"/>
      <c r="AE5645" s="9"/>
      <c r="AF5645" s="8"/>
      <c r="AG5645" s="8"/>
      <c r="AH5645" s="3"/>
      <c r="AI5645" s="8"/>
    </row>
    <row r="5646" spans="1:35" s="10" customFormat="1" ht="18.95" customHeight="1" x14ac:dyDescent="0.25">
      <c r="A5646" s="8"/>
      <c r="B5646" s="8"/>
      <c r="C5646" s="8"/>
      <c r="D5646" s="9"/>
      <c r="E5646" s="8"/>
      <c r="F5646" s="8"/>
      <c r="G5646" s="9"/>
      <c r="H5646" s="8"/>
      <c r="I5646" s="8"/>
      <c r="J5646" s="9"/>
      <c r="K5646" s="8"/>
      <c r="L5646" s="8"/>
      <c r="M5646" s="9"/>
      <c r="N5646" s="8"/>
      <c r="O5646" s="8"/>
      <c r="P5646" s="9"/>
      <c r="Q5646" s="8"/>
      <c r="R5646" s="8"/>
      <c r="S5646" s="9"/>
      <c r="T5646" s="8"/>
      <c r="U5646" s="8"/>
      <c r="V5646" s="9"/>
      <c r="W5646" s="8"/>
      <c r="X5646" s="8"/>
      <c r="Y5646" s="9"/>
      <c r="Z5646" s="8"/>
      <c r="AA5646" s="8"/>
      <c r="AB5646" s="9"/>
      <c r="AD5646" s="8"/>
      <c r="AE5646" s="9"/>
      <c r="AF5646" s="8"/>
      <c r="AG5646" s="8"/>
      <c r="AH5646" s="3"/>
      <c r="AI5646" s="8"/>
    </row>
    <row r="5647" spans="1:35" s="10" customFormat="1" ht="18.95" customHeight="1" x14ac:dyDescent="0.25">
      <c r="A5647" s="8"/>
      <c r="B5647" s="8"/>
      <c r="C5647" s="8"/>
      <c r="D5647" s="9"/>
      <c r="E5647" s="8"/>
      <c r="F5647" s="8"/>
      <c r="G5647" s="9"/>
      <c r="H5647" s="8"/>
      <c r="I5647" s="8"/>
      <c r="J5647" s="9"/>
      <c r="K5647" s="8"/>
      <c r="L5647" s="8"/>
      <c r="M5647" s="9"/>
      <c r="N5647" s="8"/>
      <c r="O5647" s="8"/>
      <c r="P5647" s="9"/>
      <c r="Q5647" s="8"/>
      <c r="R5647" s="8"/>
      <c r="S5647" s="9"/>
      <c r="T5647" s="8"/>
      <c r="U5647" s="8"/>
      <c r="V5647" s="9"/>
      <c r="W5647" s="8"/>
      <c r="X5647" s="8"/>
      <c r="Y5647" s="9"/>
      <c r="Z5647" s="8"/>
      <c r="AA5647" s="8"/>
      <c r="AB5647" s="9"/>
      <c r="AD5647" s="8"/>
      <c r="AE5647" s="9"/>
      <c r="AF5647" s="8"/>
      <c r="AG5647" s="8"/>
      <c r="AH5647" s="3"/>
      <c r="AI5647" s="8"/>
    </row>
    <row r="5648" spans="1:35" s="10" customFormat="1" ht="18.95" customHeight="1" x14ac:dyDescent="0.25">
      <c r="A5648" s="8"/>
      <c r="B5648" s="8"/>
      <c r="C5648" s="8"/>
      <c r="D5648" s="9"/>
      <c r="E5648" s="8"/>
      <c r="F5648" s="8"/>
      <c r="G5648" s="9"/>
      <c r="H5648" s="8"/>
      <c r="I5648" s="8"/>
      <c r="J5648" s="9"/>
      <c r="K5648" s="8"/>
      <c r="L5648" s="8"/>
      <c r="M5648" s="9"/>
      <c r="N5648" s="8"/>
      <c r="O5648" s="8"/>
      <c r="P5648" s="9"/>
      <c r="Q5648" s="8"/>
      <c r="R5648" s="8"/>
      <c r="S5648" s="9"/>
      <c r="T5648" s="8"/>
      <c r="U5648" s="8"/>
      <c r="V5648" s="9"/>
      <c r="W5648" s="8"/>
      <c r="X5648" s="8"/>
      <c r="Y5648" s="9"/>
      <c r="Z5648" s="8"/>
      <c r="AA5648" s="8"/>
      <c r="AB5648" s="9"/>
      <c r="AD5648" s="8"/>
      <c r="AE5648" s="9"/>
      <c r="AF5648" s="8"/>
      <c r="AG5648" s="8"/>
      <c r="AH5648" s="3"/>
      <c r="AI5648" s="8"/>
    </row>
    <row r="5649" spans="1:35" s="10" customFormat="1" ht="18.95" customHeight="1" x14ac:dyDescent="0.25">
      <c r="A5649" s="8"/>
      <c r="B5649" s="8"/>
      <c r="C5649" s="8"/>
      <c r="D5649" s="9"/>
      <c r="E5649" s="8"/>
      <c r="F5649" s="8"/>
      <c r="G5649" s="9"/>
      <c r="H5649" s="8"/>
      <c r="I5649" s="8"/>
      <c r="J5649" s="9"/>
      <c r="K5649" s="8"/>
      <c r="L5649" s="8"/>
      <c r="M5649" s="9"/>
      <c r="N5649" s="8"/>
      <c r="O5649" s="8"/>
      <c r="P5649" s="9"/>
      <c r="Q5649" s="8"/>
      <c r="R5649" s="8"/>
      <c r="S5649" s="9"/>
      <c r="T5649" s="8"/>
      <c r="U5649" s="8"/>
      <c r="V5649" s="9"/>
      <c r="W5649" s="8"/>
      <c r="X5649" s="8"/>
      <c r="Y5649" s="9"/>
      <c r="Z5649" s="8"/>
      <c r="AA5649" s="8"/>
      <c r="AB5649" s="9"/>
      <c r="AD5649" s="8"/>
      <c r="AE5649" s="9"/>
      <c r="AF5649" s="8"/>
      <c r="AG5649" s="8"/>
      <c r="AH5649" s="3"/>
      <c r="AI5649" s="8"/>
    </row>
    <row r="5650" spans="1:35" s="10" customFormat="1" ht="18.95" customHeight="1" x14ac:dyDescent="0.25">
      <c r="A5650" s="8"/>
      <c r="B5650" s="8"/>
      <c r="C5650" s="8"/>
      <c r="D5650" s="9"/>
      <c r="E5650" s="8"/>
      <c r="F5650" s="8"/>
      <c r="G5650" s="9"/>
      <c r="H5650" s="8"/>
      <c r="I5650" s="8"/>
      <c r="J5650" s="9"/>
      <c r="K5650" s="8"/>
      <c r="L5650" s="8"/>
      <c r="M5650" s="9"/>
      <c r="N5650" s="8"/>
      <c r="O5650" s="8"/>
      <c r="P5650" s="9"/>
      <c r="Q5650" s="8"/>
      <c r="R5650" s="8"/>
      <c r="S5650" s="9"/>
      <c r="T5650" s="8"/>
      <c r="U5650" s="8"/>
      <c r="V5650" s="9"/>
      <c r="W5650" s="8"/>
      <c r="X5650" s="8"/>
      <c r="Y5650" s="9"/>
      <c r="Z5650" s="8"/>
      <c r="AA5650" s="8"/>
      <c r="AB5650" s="9"/>
      <c r="AD5650" s="8"/>
      <c r="AE5650" s="9"/>
      <c r="AF5650" s="8"/>
      <c r="AG5650" s="8"/>
      <c r="AH5650" s="3"/>
      <c r="AI5650" s="8"/>
    </row>
    <row r="5651" spans="1:35" s="10" customFormat="1" ht="18.95" customHeight="1" x14ac:dyDescent="0.25">
      <c r="A5651" s="8"/>
      <c r="B5651" s="8"/>
      <c r="C5651" s="8"/>
      <c r="D5651" s="9"/>
      <c r="E5651" s="8"/>
      <c r="F5651" s="8"/>
      <c r="G5651" s="9"/>
      <c r="H5651" s="8"/>
      <c r="I5651" s="8"/>
      <c r="J5651" s="9"/>
      <c r="K5651" s="8"/>
      <c r="L5651" s="8"/>
      <c r="M5651" s="9"/>
      <c r="N5651" s="8"/>
      <c r="O5651" s="8"/>
      <c r="P5651" s="9"/>
      <c r="Q5651" s="8"/>
      <c r="R5651" s="8"/>
      <c r="S5651" s="9"/>
      <c r="T5651" s="8"/>
      <c r="U5651" s="8"/>
      <c r="V5651" s="9"/>
      <c r="W5651" s="8"/>
      <c r="X5651" s="8"/>
      <c r="Y5651" s="9"/>
      <c r="Z5651" s="8"/>
      <c r="AA5651" s="8"/>
      <c r="AB5651" s="9"/>
      <c r="AD5651" s="8"/>
      <c r="AE5651" s="9"/>
      <c r="AF5651" s="8"/>
      <c r="AG5651" s="8"/>
      <c r="AH5651" s="3"/>
      <c r="AI5651" s="8"/>
    </row>
    <row r="5652" spans="1:35" s="10" customFormat="1" ht="18.95" customHeight="1" x14ac:dyDescent="0.25">
      <c r="A5652" s="8"/>
      <c r="B5652" s="8"/>
      <c r="C5652" s="8"/>
      <c r="D5652" s="9"/>
      <c r="E5652" s="8"/>
      <c r="F5652" s="8"/>
      <c r="G5652" s="9"/>
      <c r="H5652" s="8"/>
      <c r="I5652" s="8"/>
      <c r="J5652" s="9"/>
      <c r="K5652" s="8"/>
      <c r="L5652" s="8"/>
      <c r="M5652" s="9"/>
      <c r="N5652" s="8"/>
      <c r="O5652" s="8"/>
      <c r="P5652" s="9"/>
      <c r="Q5652" s="8"/>
      <c r="R5652" s="8"/>
      <c r="S5652" s="9"/>
      <c r="T5652" s="8"/>
      <c r="U5652" s="8"/>
      <c r="V5652" s="9"/>
      <c r="W5652" s="8"/>
      <c r="X5652" s="8"/>
      <c r="Y5652" s="9"/>
      <c r="Z5652" s="8"/>
      <c r="AA5652" s="8"/>
      <c r="AB5652" s="9"/>
      <c r="AD5652" s="8"/>
      <c r="AE5652" s="9"/>
      <c r="AF5652" s="8"/>
      <c r="AG5652" s="8"/>
      <c r="AH5652" s="3"/>
      <c r="AI5652" s="8"/>
    </row>
    <row r="5653" spans="1:35" s="10" customFormat="1" ht="18.95" customHeight="1" x14ac:dyDescent="0.25">
      <c r="A5653" s="8"/>
      <c r="B5653" s="8"/>
      <c r="C5653" s="8"/>
      <c r="D5653" s="9"/>
      <c r="E5653" s="8"/>
      <c r="F5653" s="8"/>
      <c r="G5653" s="9"/>
      <c r="H5653" s="8"/>
      <c r="I5653" s="8"/>
      <c r="J5653" s="9"/>
      <c r="K5653" s="8"/>
      <c r="L5653" s="8"/>
      <c r="M5653" s="9"/>
      <c r="N5653" s="8"/>
      <c r="O5653" s="8"/>
      <c r="P5653" s="9"/>
      <c r="Q5653" s="8"/>
      <c r="R5653" s="8"/>
      <c r="S5653" s="9"/>
      <c r="T5653" s="8"/>
      <c r="U5653" s="8"/>
      <c r="V5653" s="9"/>
      <c r="W5653" s="8"/>
      <c r="X5653" s="8"/>
      <c r="Y5653" s="9"/>
      <c r="Z5653" s="8"/>
      <c r="AA5653" s="8"/>
      <c r="AB5653" s="9"/>
      <c r="AD5653" s="8"/>
      <c r="AE5653" s="9"/>
      <c r="AF5653" s="8"/>
      <c r="AG5653" s="8"/>
      <c r="AH5653" s="3"/>
      <c r="AI5653" s="8"/>
    </row>
    <row r="5654" spans="1:35" s="10" customFormat="1" ht="18.95" customHeight="1" x14ac:dyDescent="0.25">
      <c r="A5654" s="8"/>
      <c r="B5654" s="8"/>
      <c r="C5654" s="8"/>
      <c r="D5654" s="9"/>
      <c r="E5654" s="8"/>
      <c r="F5654" s="8"/>
      <c r="G5654" s="9"/>
      <c r="H5654" s="8"/>
      <c r="I5654" s="8"/>
      <c r="J5654" s="9"/>
      <c r="K5654" s="8"/>
      <c r="L5654" s="8"/>
      <c r="M5654" s="9"/>
      <c r="N5654" s="8"/>
      <c r="O5654" s="8"/>
      <c r="P5654" s="9"/>
      <c r="Q5654" s="8"/>
      <c r="R5654" s="8"/>
      <c r="S5654" s="9"/>
      <c r="T5654" s="8"/>
      <c r="U5654" s="8"/>
      <c r="V5654" s="9"/>
      <c r="W5654" s="8"/>
      <c r="X5654" s="8"/>
      <c r="Y5654" s="9"/>
      <c r="Z5654" s="8"/>
      <c r="AA5654" s="8"/>
      <c r="AB5654" s="9"/>
      <c r="AD5654" s="8"/>
      <c r="AE5654" s="9"/>
      <c r="AF5654" s="8"/>
      <c r="AG5654" s="8"/>
      <c r="AH5654" s="3"/>
      <c r="AI5654" s="8"/>
    </row>
    <row r="5655" spans="1:35" s="10" customFormat="1" ht="18.95" customHeight="1" x14ac:dyDescent="0.25">
      <c r="A5655" s="8"/>
      <c r="B5655" s="8"/>
      <c r="C5655" s="8"/>
      <c r="D5655" s="9"/>
      <c r="E5655" s="8"/>
      <c r="F5655" s="8"/>
      <c r="G5655" s="9"/>
      <c r="H5655" s="8"/>
      <c r="I5655" s="8"/>
      <c r="J5655" s="9"/>
      <c r="K5655" s="8"/>
      <c r="L5655" s="8"/>
      <c r="M5655" s="9"/>
      <c r="N5655" s="8"/>
      <c r="O5655" s="8"/>
      <c r="P5655" s="9"/>
      <c r="Q5655" s="8"/>
      <c r="R5655" s="8"/>
      <c r="S5655" s="9"/>
      <c r="T5655" s="8"/>
      <c r="U5655" s="8"/>
      <c r="V5655" s="9"/>
      <c r="W5655" s="8"/>
      <c r="X5655" s="8"/>
      <c r="Y5655" s="9"/>
      <c r="Z5655" s="8"/>
      <c r="AA5655" s="8"/>
      <c r="AB5655" s="9"/>
      <c r="AD5655" s="8"/>
      <c r="AE5655" s="9"/>
      <c r="AF5655" s="8"/>
      <c r="AG5655" s="8"/>
      <c r="AH5655" s="3"/>
      <c r="AI5655" s="8"/>
    </row>
    <row r="5656" spans="1:35" s="10" customFormat="1" ht="18.95" customHeight="1" x14ac:dyDescent="0.25">
      <c r="A5656" s="8"/>
      <c r="B5656" s="8"/>
      <c r="C5656" s="8"/>
      <c r="D5656" s="9"/>
      <c r="E5656" s="8"/>
      <c r="F5656" s="8"/>
      <c r="G5656" s="9"/>
      <c r="H5656" s="8"/>
      <c r="I5656" s="8"/>
      <c r="J5656" s="9"/>
      <c r="K5656" s="8"/>
      <c r="L5656" s="8"/>
      <c r="M5656" s="9"/>
      <c r="N5656" s="8"/>
      <c r="O5656" s="8"/>
      <c r="P5656" s="9"/>
      <c r="Q5656" s="8"/>
      <c r="R5656" s="8"/>
      <c r="S5656" s="9"/>
      <c r="T5656" s="8"/>
      <c r="U5656" s="8"/>
      <c r="V5656" s="9"/>
      <c r="W5656" s="8"/>
      <c r="X5656" s="8"/>
      <c r="Y5656" s="9"/>
      <c r="Z5656" s="8"/>
      <c r="AA5656" s="8"/>
      <c r="AB5656" s="9"/>
      <c r="AD5656" s="8"/>
      <c r="AE5656" s="9"/>
      <c r="AF5656" s="8"/>
      <c r="AG5656" s="8"/>
      <c r="AH5656" s="3"/>
      <c r="AI5656" s="8"/>
    </row>
    <row r="5657" spans="1:35" s="10" customFormat="1" ht="18.95" customHeight="1" x14ac:dyDescent="0.25">
      <c r="A5657" s="8"/>
      <c r="B5657" s="8"/>
      <c r="C5657" s="8"/>
      <c r="D5657" s="9"/>
      <c r="E5657" s="8"/>
      <c r="F5657" s="8"/>
      <c r="G5657" s="9"/>
      <c r="H5657" s="8"/>
      <c r="I5657" s="8"/>
      <c r="J5657" s="9"/>
      <c r="K5657" s="8"/>
      <c r="L5657" s="8"/>
      <c r="M5657" s="9"/>
      <c r="N5657" s="8"/>
      <c r="O5657" s="8"/>
      <c r="P5657" s="9"/>
      <c r="Q5657" s="8"/>
      <c r="R5657" s="8"/>
      <c r="S5657" s="9"/>
      <c r="T5657" s="8"/>
      <c r="U5657" s="8"/>
      <c r="V5657" s="9"/>
      <c r="W5657" s="8"/>
      <c r="X5657" s="8"/>
      <c r="Y5657" s="9"/>
      <c r="Z5657" s="8"/>
      <c r="AA5657" s="8"/>
      <c r="AB5657" s="9"/>
      <c r="AD5657" s="8"/>
      <c r="AE5657" s="9"/>
      <c r="AF5657" s="8"/>
      <c r="AG5657" s="8"/>
      <c r="AH5657" s="3"/>
      <c r="AI5657" s="8"/>
    </row>
    <row r="5658" spans="1:35" s="10" customFormat="1" ht="18.95" customHeight="1" x14ac:dyDescent="0.25">
      <c r="A5658" s="8"/>
      <c r="B5658" s="8"/>
      <c r="C5658" s="8"/>
      <c r="D5658" s="9"/>
      <c r="E5658" s="8"/>
      <c r="F5658" s="8"/>
      <c r="G5658" s="9"/>
      <c r="H5658" s="8"/>
      <c r="I5658" s="8"/>
      <c r="J5658" s="9"/>
      <c r="K5658" s="8"/>
      <c r="L5658" s="8"/>
      <c r="M5658" s="9"/>
      <c r="N5658" s="8"/>
      <c r="O5658" s="8"/>
      <c r="P5658" s="9"/>
      <c r="Q5658" s="8"/>
      <c r="R5658" s="8"/>
      <c r="S5658" s="9"/>
      <c r="T5658" s="8"/>
      <c r="U5658" s="8"/>
      <c r="V5658" s="9"/>
      <c r="W5658" s="8"/>
      <c r="X5658" s="8"/>
      <c r="Y5658" s="9"/>
      <c r="Z5658" s="8"/>
      <c r="AA5658" s="8"/>
      <c r="AB5658" s="9"/>
      <c r="AD5658" s="8"/>
      <c r="AE5658" s="9"/>
      <c r="AF5658" s="8"/>
      <c r="AG5658" s="8"/>
      <c r="AH5658" s="3"/>
      <c r="AI5658" s="8"/>
    </row>
    <row r="5659" spans="1:35" s="10" customFormat="1" ht="18.95" customHeight="1" x14ac:dyDescent="0.25">
      <c r="A5659" s="8"/>
      <c r="B5659" s="8"/>
      <c r="C5659" s="8"/>
      <c r="D5659" s="9"/>
      <c r="E5659" s="8"/>
      <c r="F5659" s="8"/>
      <c r="G5659" s="9"/>
      <c r="H5659" s="8"/>
      <c r="I5659" s="8"/>
      <c r="J5659" s="9"/>
      <c r="K5659" s="8"/>
      <c r="L5659" s="8"/>
      <c r="M5659" s="9"/>
      <c r="N5659" s="8"/>
      <c r="O5659" s="8"/>
      <c r="P5659" s="9"/>
      <c r="Q5659" s="8"/>
      <c r="R5659" s="8"/>
      <c r="S5659" s="9"/>
      <c r="T5659" s="8"/>
      <c r="U5659" s="8"/>
      <c r="V5659" s="9"/>
      <c r="W5659" s="8"/>
      <c r="X5659" s="8"/>
      <c r="Y5659" s="9"/>
      <c r="Z5659" s="8"/>
      <c r="AA5659" s="8"/>
      <c r="AB5659" s="9"/>
      <c r="AD5659" s="8"/>
      <c r="AE5659" s="9"/>
      <c r="AF5659" s="8"/>
      <c r="AG5659" s="8"/>
      <c r="AH5659" s="3"/>
      <c r="AI5659" s="8"/>
    </row>
    <row r="5660" spans="1:35" s="10" customFormat="1" ht="18.95" customHeight="1" x14ac:dyDescent="0.25">
      <c r="A5660" s="8"/>
      <c r="B5660" s="8"/>
      <c r="C5660" s="8"/>
      <c r="D5660" s="9"/>
      <c r="E5660" s="8"/>
      <c r="F5660" s="8"/>
      <c r="G5660" s="9"/>
      <c r="H5660" s="8"/>
      <c r="I5660" s="8"/>
      <c r="J5660" s="9"/>
      <c r="K5660" s="8"/>
      <c r="L5660" s="8"/>
      <c r="M5660" s="9"/>
      <c r="N5660" s="8"/>
      <c r="O5660" s="8"/>
      <c r="P5660" s="9"/>
      <c r="Q5660" s="8"/>
      <c r="R5660" s="8"/>
      <c r="S5660" s="9"/>
      <c r="T5660" s="8"/>
      <c r="U5660" s="8"/>
      <c r="V5660" s="9"/>
      <c r="W5660" s="8"/>
      <c r="X5660" s="8"/>
      <c r="Y5660" s="9"/>
      <c r="Z5660" s="8"/>
      <c r="AA5660" s="8"/>
      <c r="AB5660" s="9"/>
      <c r="AD5660" s="8"/>
      <c r="AE5660" s="9"/>
      <c r="AF5660" s="8"/>
      <c r="AG5660" s="8"/>
      <c r="AH5660" s="3"/>
      <c r="AI5660" s="8"/>
    </row>
    <row r="5661" spans="1:35" s="10" customFormat="1" ht="18.95" customHeight="1" x14ac:dyDescent="0.25">
      <c r="A5661" s="8"/>
      <c r="B5661" s="8"/>
      <c r="C5661" s="8"/>
      <c r="D5661" s="9"/>
      <c r="E5661" s="8"/>
      <c r="F5661" s="8"/>
      <c r="G5661" s="9"/>
      <c r="H5661" s="8"/>
      <c r="I5661" s="8"/>
      <c r="J5661" s="9"/>
      <c r="K5661" s="8"/>
      <c r="L5661" s="8"/>
      <c r="M5661" s="9"/>
      <c r="N5661" s="8"/>
      <c r="O5661" s="8"/>
      <c r="P5661" s="9"/>
      <c r="Q5661" s="8"/>
      <c r="R5661" s="8"/>
      <c r="S5661" s="9"/>
      <c r="T5661" s="8"/>
      <c r="U5661" s="8"/>
      <c r="V5661" s="9"/>
      <c r="W5661" s="8"/>
      <c r="X5661" s="8"/>
      <c r="Y5661" s="9"/>
      <c r="Z5661" s="8"/>
      <c r="AA5661" s="8"/>
      <c r="AB5661" s="9"/>
      <c r="AD5661" s="8"/>
      <c r="AE5661" s="9"/>
      <c r="AF5661" s="8"/>
      <c r="AG5661" s="8"/>
      <c r="AH5661" s="3"/>
      <c r="AI5661" s="8"/>
    </row>
    <row r="5662" spans="1:35" s="10" customFormat="1" ht="18.95" customHeight="1" x14ac:dyDescent="0.25">
      <c r="A5662" s="8"/>
      <c r="B5662" s="8"/>
      <c r="C5662" s="8"/>
      <c r="D5662" s="9"/>
      <c r="E5662" s="8"/>
      <c r="F5662" s="8"/>
      <c r="G5662" s="9"/>
      <c r="H5662" s="8"/>
      <c r="I5662" s="8"/>
      <c r="J5662" s="9"/>
      <c r="K5662" s="8"/>
      <c r="L5662" s="8"/>
      <c r="M5662" s="9"/>
      <c r="N5662" s="8"/>
      <c r="O5662" s="8"/>
      <c r="P5662" s="9"/>
      <c r="Q5662" s="8"/>
      <c r="R5662" s="8"/>
      <c r="S5662" s="9"/>
      <c r="T5662" s="8"/>
      <c r="U5662" s="8"/>
      <c r="V5662" s="9"/>
      <c r="W5662" s="8"/>
      <c r="X5662" s="8"/>
      <c r="Y5662" s="9"/>
      <c r="Z5662" s="8"/>
      <c r="AA5662" s="8"/>
      <c r="AB5662" s="9"/>
      <c r="AD5662" s="8"/>
      <c r="AE5662" s="9"/>
      <c r="AF5662" s="8"/>
      <c r="AG5662" s="8"/>
      <c r="AH5662" s="3"/>
      <c r="AI5662" s="8"/>
    </row>
    <row r="5663" spans="1:35" s="10" customFormat="1" ht="18.95" customHeight="1" x14ac:dyDescent="0.25">
      <c r="A5663" s="8"/>
      <c r="B5663" s="8"/>
      <c r="C5663" s="8"/>
      <c r="D5663" s="9"/>
      <c r="E5663" s="8"/>
      <c r="F5663" s="8"/>
      <c r="G5663" s="9"/>
      <c r="H5663" s="8"/>
      <c r="I5663" s="8"/>
      <c r="J5663" s="9"/>
      <c r="K5663" s="8"/>
      <c r="L5663" s="8"/>
      <c r="M5663" s="9"/>
      <c r="N5663" s="8"/>
      <c r="O5663" s="8"/>
      <c r="P5663" s="9"/>
      <c r="Q5663" s="8"/>
      <c r="R5663" s="8"/>
      <c r="S5663" s="9"/>
      <c r="T5663" s="8"/>
      <c r="U5663" s="8"/>
      <c r="V5663" s="9"/>
      <c r="W5663" s="8"/>
      <c r="X5663" s="8"/>
      <c r="Y5663" s="9"/>
      <c r="Z5663" s="8"/>
      <c r="AA5663" s="8"/>
      <c r="AB5663" s="9"/>
      <c r="AD5663" s="8"/>
      <c r="AE5663" s="9"/>
      <c r="AF5663" s="8"/>
      <c r="AG5663" s="8"/>
      <c r="AH5663" s="3"/>
      <c r="AI5663" s="8"/>
    </row>
    <row r="5664" spans="1:35" s="10" customFormat="1" ht="18.95" customHeight="1" x14ac:dyDescent="0.25">
      <c r="A5664" s="8"/>
      <c r="B5664" s="8"/>
      <c r="C5664" s="8"/>
      <c r="D5664" s="9"/>
      <c r="E5664" s="8"/>
      <c r="F5664" s="8"/>
      <c r="G5664" s="9"/>
      <c r="H5664" s="8"/>
      <c r="I5664" s="8"/>
      <c r="J5664" s="9"/>
      <c r="K5664" s="8"/>
      <c r="L5664" s="8"/>
      <c r="M5664" s="9"/>
      <c r="N5664" s="8"/>
      <c r="O5664" s="8"/>
      <c r="P5664" s="9"/>
      <c r="Q5664" s="8"/>
      <c r="R5664" s="8"/>
      <c r="S5664" s="9"/>
      <c r="T5664" s="8"/>
      <c r="U5664" s="8"/>
      <c r="V5664" s="9"/>
      <c r="W5664" s="8"/>
      <c r="X5664" s="8"/>
      <c r="Y5664" s="9"/>
      <c r="Z5664" s="8"/>
      <c r="AA5664" s="8"/>
      <c r="AB5664" s="9"/>
      <c r="AD5664" s="8"/>
      <c r="AE5664" s="9"/>
      <c r="AF5664" s="8"/>
      <c r="AG5664" s="8"/>
      <c r="AH5664" s="3"/>
      <c r="AI5664" s="8"/>
    </row>
    <row r="5665" spans="1:35" s="10" customFormat="1" ht="18.95" customHeight="1" x14ac:dyDescent="0.25">
      <c r="A5665" s="8"/>
      <c r="B5665" s="8"/>
      <c r="C5665" s="8"/>
      <c r="D5665" s="9"/>
      <c r="E5665" s="8"/>
      <c r="F5665" s="8"/>
      <c r="G5665" s="9"/>
      <c r="H5665" s="8"/>
      <c r="I5665" s="8"/>
      <c r="J5665" s="9"/>
      <c r="K5665" s="8"/>
      <c r="L5665" s="8"/>
      <c r="M5665" s="9"/>
      <c r="N5665" s="8"/>
      <c r="O5665" s="8"/>
      <c r="P5665" s="9"/>
      <c r="Q5665" s="8"/>
      <c r="R5665" s="8"/>
      <c r="S5665" s="9"/>
      <c r="T5665" s="8"/>
      <c r="U5665" s="8"/>
      <c r="V5665" s="9"/>
      <c r="W5665" s="8"/>
      <c r="X5665" s="8"/>
      <c r="Y5665" s="9"/>
      <c r="Z5665" s="8"/>
      <c r="AA5665" s="8"/>
      <c r="AB5665" s="9"/>
      <c r="AD5665" s="8"/>
      <c r="AE5665" s="9"/>
      <c r="AF5665" s="8"/>
      <c r="AG5665" s="8"/>
      <c r="AH5665" s="3"/>
      <c r="AI5665" s="8"/>
    </row>
    <row r="5666" spans="1:35" s="10" customFormat="1" ht="18.95" customHeight="1" x14ac:dyDescent="0.25">
      <c r="A5666" s="8"/>
      <c r="B5666" s="8"/>
      <c r="C5666" s="8"/>
      <c r="D5666" s="9"/>
      <c r="E5666" s="8"/>
      <c r="F5666" s="8"/>
      <c r="G5666" s="9"/>
      <c r="H5666" s="8"/>
      <c r="I5666" s="8"/>
      <c r="J5666" s="9"/>
      <c r="K5666" s="8"/>
      <c r="L5666" s="8"/>
      <c r="M5666" s="9"/>
      <c r="N5666" s="8"/>
      <c r="O5666" s="8"/>
      <c r="P5666" s="9"/>
      <c r="Q5666" s="8"/>
      <c r="R5666" s="8"/>
      <c r="S5666" s="9"/>
      <c r="T5666" s="8"/>
      <c r="U5666" s="8"/>
      <c r="V5666" s="9"/>
      <c r="W5666" s="8"/>
      <c r="X5666" s="8"/>
      <c r="Y5666" s="9"/>
      <c r="Z5666" s="8"/>
      <c r="AA5666" s="8"/>
      <c r="AB5666" s="9"/>
      <c r="AD5666" s="8"/>
      <c r="AE5666" s="9"/>
      <c r="AF5666" s="8"/>
      <c r="AG5666" s="8"/>
      <c r="AH5666" s="3"/>
      <c r="AI5666" s="8"/>
    </row>
    <row r="5667" spans="1:35" s="10" customFormat="1" ht="18.95" customHeight="1" x14ac:dyDescent="0.25">
      <c r="A5667" s="8"/>
      <c r="B5667" s="8"/>
      <c r="C5667" s="8"/>
      <c r="D5667" s="9"/>
      <c r="E5667" s="8"/>
      <c r="F5667" s="8"/>
      <c r="G5667" s="9"/>
      <c r="H5667" s="8"/>
      <c r="I5667" s="8"/>
      <c r="J5667" s="9"/>
      <c r="K5667" s="8"/>
      <c r="L5667" s="8"/>
      <c r="M5667" s="9"/>
      <c r="N5667" s="8"/>
      <c r="O5667" s="8"/>
      <c r="P5667" s="9"/>
      <c r="Q5667" s="8"/>
      <c r="R5667" s="8"/>
      <c r="S5667" s="9"/>
      <c r="T5667" s="8"/>
      <c r="U5667" s="8"/>
      <c r="V5667" s="9"/>
      <c r="W5667" s="8"/>
      <c r="X5667" s="8"/>
      <c r="Y5667" s="9"/>
      <c r="Z5667" s="8"/>
      <c r="AA5667" s="8"/>
      <c r="AB5667" s="9"/>
      <c r="AD5667" s="8"/>
      <c r="AE5667" s="9"/>
      <c r="AF5667" s="8"/>
      <c r="AG5667" s="8"/>
      <c r="AH5667" s="3"/>
      <c r="AI5667" s="8"/>
    </row>
    <row r="5668" spans="1:35" s="10" customFormat="1" ht="18.95" customHeight="1" x14ac:dyDescent="0.25">
      <c r="A5668" s="8"/>
      <c r="B5668" s="8"/>
      <c r="C5668" s="8"/>
      <c r="D5668" s="9"/>
      <c r="E5668" s="8"/>
      <c r="F5668" s="8"/>
      <c r="G5668" s="9"/>
      <c r="H5668" s="8"/>
      <c r="I5668" s="8"/>
      <c r="J5668" s="9"/>
      <c r="K5668" s="8"/>
      <c r="L5668" s="8"/>
      <c r="M5668" s="9"/>
      <c r="N5668" s="8"/>
      <c r="O5668" s="8"/>
      <c r="P5668" s="9"/>
      <c r="Q5668" s="8"/>
      <c r="R5668" s="8"/>
      <c r="S5668" s="9"/>
      <c r="T5668" s="8"/>
      <c r="U5668" s="8"/>
      <c r="V5668" s="9"/>
      <c r="W5668" s="8"/>
      <c r="X5668" s="8"/>
      <c r="Y5668" s="9"/>
      <c r="Z5668" s="8"/>
      <c r="AA5668" s="8"/>
      <c r="AB5668" s="9"/>
      <c r="AD5668" s="8"/>
      <c r="AE5668" s="9"/>
      <c r="AF5668" s="8"/>
      <c r="AG5668" s="8"/>
      <c r="AH5668" s="3"/>
      <c r="AI5668" s="8"/>
    </row>
    <row r="5669" spans="1:35" s="10" customFormat="1" ht="18.95" customHeight="1" x14ac:dyDescent="0.25">
      <c r="A5669" s="8"/>
      <c r="B5669" s="8"/>
      <c r="C5669" s="8"/>
      <c r="D5669" s="9"/>
      <c r="E5669" s="8"/>
      <c r="F5669" s="8"/>
      <c r="G5669" s="9"/>
      <c r="H5669" s="8"/>
      <c r="I5669" s="8"/>
      <c r="J5669" s="9"/>
      <c r="K5669" s="8"/>
      <c r="L5669" s="8"/>
      <c r="M5669" s="9"/>
      <c r="N5669" s="8"/>
      <c r="O5669" s="8"/>
      <c r="P5669" s="9"/>
      <c r="Q5669" s="8"/>
      <c r="R5669" s="8"/>
      <c r="S5669" s="9"/>
      <c r="T5669" s="8"/>
      <c r="U5669" s="8"/>
      <c r="V5669" s="9"/>
      <c r="W5669" s="8"/>
      <c r="X5669" s="8"/>
      <c r="Y5669" s="9"/>
      <c r="Z5669" s="8"/>
      <c r="AA5669" s="8"/>
      <c r="AB5669" s="9"/>
      <c r="AD5669" s="8"/>
      <c r="AE5669" s="9"/>
      <c r="AF5669" s="8"/>
      <c r="AG5669" s="8"/>
      <c r="AH5669" s="3"/>
      <c r="AI5669" s="8"/>
    </row>
    <row r="5670" spans="1:35" s="10" customFormat="1" ht="18.95" customHeight="1" x14ac:dyDescent="0.25">
      <c r="A5670" s="8"/>
      <c r="B5670" s="8"/>
      <c r="C5670" s="8"/>
      <c r="D5670" s="9"/>
      <c r="E5670" s="8"/>
      <c r="F5670" s="8"/>
      <c r="G5670" s="9"/>
      <c r="H5670" s="8"/>
      <c r="I5670" s="8"/>
      <c r="J5670" s="9"/>
      <c r="K5670" s="8"/>
      <c r="L5670" s="8"/>
      <c r="M5670" s="9"/>
      <c r="N5670" s="8"/>
      <c r="O5670" s="8"/>
      <c r="P5670" s="9"/>
      <c r="Q5670" s="8"/>
      <c r="R5670" s="8"/>
      <c r="S5670" s="9"/>
      <c r="T5670" s="8"/>
      <c r="U5670" s="8"/>
      <c r="V5670" s="9"/>
      <c r="W5670" s="8"/>
      <c r="X5670" s="8"/>
      <c r="Y5670" s="9"/>
      <c r="Z5670" s="8"/>
      <c r="AA5670" s="8"/>
      <c r="AB5670" s="9"/>
      <c r="AD5670" s="8"/>
      <c r="AE5670" s="9"/>
      <c r="AF5670" s="8"/>
      <c r="AG5670" s="8"/>
      <c r="AH5670" s="3"/>
      <c r="AI5670" s="8"/>
    </row>
    <row r="5671" spans="1:35" s="10" customFormat="1" ht="18.95" customHeight="1" x14ac:dyDescent="0.25">
      <c r="A5671" s="8"/>
      <c r="B5671" s="8"/>
      <c r="C5671" s="8"/>
      <c r="D5671" s="9"/>
      <c r="E5671" s="8"/>
      <c r="F5671" s="8"/>
      <c r="G5671" s="9"/>
      <c r="H5671" s="8"/>
      <c r="I5671" s="8"/>
      <c r="J5671" s="9"/>
      <c r="K5671" s="8"/>
      <c r="L5671" s="8"/>
      <c r="M5671" s="9"/>
      <c r="N5671" s="8"/>
      <c r="O5671" s="8"/>
      <c r="P5671" s="9"/>
      <c r="Q5671" s="8"/>
      <c r="R5671" s="8"/>
      <c r="S5671" s="9"/>
      <c r="T5671" s="8"/>
      <c r="U5671" s="8"/>
      <c r="V5671" s="9"/>
      <c r="W5671" s="8"/>
      <c r="X5671" s="8"/>
      <c r="Y5671" s="9"/>
      <c r="Z5671" s="8"/>
      <c r="AA5671" s="8"/>
      <c r="AB5671" s="9"/>
      <c r="AD5671" s="8"/>
      <c r="AE5671" s="9"/>
      <c r="AF5671" s="8"/>
      <c r="AG5671" s="8"/>
      <c r="AH5671" s="3"/>
      <c r="AI5671" s="8"/>
    </row>
    <row r="5672" spans="1:35" s="10" customFormat="1" ht="18.95" customHeight="1" x14ac:dyDescent="0.25">
      <c r="A5672" s="8"/>
      <c r="B5672" s="8"/>
      <c r="C5672" s="8"/>
      <c r="D5672" s="9"/>
      <c r="E5672" s="8"/>
      <c r="F5672" s="8"/>
      <c r="G5672" s="9"/>
      <c r="H5672" s="8"/>
      <c r="I5672" s="8"/>
      <c r="J5672" s="9"/>
      <c r="K5672" s="8"/>
      <c r="L5672" s="8"/>
      <c r="M5672" s="9"/>
      <c r="N5672" s="8"/>
      <c r="O5672" s="8"/>
      <c r="P5672" s="9"/>
      <c r="Q5672" s="8"/>
      <c r="R5672" s="8"/>
      <c r="S5672" s="9"/>
      <c r="T5672" s="8"/>
      <c r="U5672" s="8"/>
      <c r="V5672" s="9"/>
      <c r="W5672" s="8"/>
      <c r="X5672" s="8"/>
      <c r="Y5672" s="9"/>
      <c r="Z5672" s="8"/>
      <c r="AA5672" s="8"/>
      <c r="AB5672" s="9"/>
      <c r="AD5672" s="8"/>
      <c r="AE5672" s="9"/>
      <c r="AF5672" s="8"/>
      <c r="AG5672" s="8"/>
      <c r="AH5672" s="3"/>
      <c r="AI5672" s="8"/>
    </row>
    <row r="5673" spans="1:35" s="10" customFormat="1" ht="18.95" customHeight="1" x14ac:dyDescent="0.25">
      <c r="A5673" s="8"/>
      <c r="B5673" s="8"/>
      <c r="C5673" s="8"/>
      <c r="D5673" s="9"/>
      <c r="E5673" s="8"/>
      <c r="F5673" s="8"/>
      <c r="G5673" s="9"/>
      <c r="H5673" s="8"/>
      <c r="I5673" s="8"/>
      <c r="J5673" s="9"/>
      <c r="K5673" s="8"/>
      <c r="L5673" s="8"/>
      <c r="M5673" s="9"/>
      <c r="N5673" s="8"/>
      <c r="O5673" s="8"/>
      <c r="P5673" s="9"/>
      <c r="Q5673" s="8"/>
      <c r="R5673" s="8"/>
      <c r="S5673" s="9"/>
      <c r="T5673" s="8"/>
      <c r="U5673" s="8"/>
      <c r="V5673" s="9"/>
      <c r="W5673" s="8"/>
      <c r="X5673" s="8"/>
      <c r="Y5673" s="9"/>
      <c r="Z5673" s="8"/>
      <c r="AA5673" s="8"/>
      <c r="AB5673" s="9"/>
      <c r="AD5673" s="8"/>
      <c r="AE5673" s="9"/>
      <c r="AF5673" s="8"/>
      <c r="AG5673" s="8"/>
      <c r="AH5673" s="3"/>
      <c r="AI5673" s="8"/>
    </row>
    <row r="5674" spans="1:35" s="10" customFormat="1" ht="18.95" customHeight="1" x14ac:dyDescent="0.25">
      <c r="A5674" s="8"/>
      <c r="B5674" s="8"/>
      <c r="C5674" s="8"/>
      <c r="D5674" s="9"/>
      <c r="E5674" s="8"/>
      <c r="F5674" s="8"/>
      <c r="G5674" s="9"/>
      <c r="H5674" s="8"/>
      <c r="I5674" s="8"/>
      <c r="J5674" s="9"/>
      <c r="K5674" s="8"/>
      <c r="L5674" s="8"/>
      <c r="M5674" s="9"/>
      <c r="N5674" s="8"/>
      <c r="O5674" s="8"/>
      <c r="P5674" s="9"/>
      <c r="Q5674" s="8"/>
      <c r="R5674" s="8"/>
      <c r="S5674" s="9"/>
      <c r="T5674" s="8"/>
      <c r="U5674" s="8"/>
      <c r="V5674" s="9"/>
      <c r="W5674" s="8"/>
      <c r="X5674" s="8"/>
      <c r="Y5674" s="9"/>
      <c r="Z5674" s="8"/>
      <c r="AA5674" s="8"/>
      <c r="AB5674" s="9"/>
      <c r="AD5674" s="8"/>
      <c r="AE5674" s="9"/>
      <c r="AF5674" s="8"/>
      <c r="AG5674" s="8"/>
      <c r="AH5674" s="3"/>
      <c r="AI5674" s="8"/>
    </row>
    <row r="5675" spans="1:35" s="10" customFormat="1" ht="18.95" customHeight="1" x14ac:dyDescent="0.25">
      <c r="A5675" s="8"/>
      <c r="B5675" s="8"/>
      <c r="C5675" s="8"/>
      <c r="D5675" s="9"/>
      <c r="E5675" s="8"/>
      <c r="F5675" s="8"/>
      <c r="G5675" s="9"/>
      <c r="H5675" s="8"/>
      <c r="I5675" s="8"/>
      <c r="J5675" s="9"/>
      <c r="K5675" s="8"/>
      <c r="L5675" s="8"/>
      <c r="M5675" s="9"/>
      <c r="N5675" s="8"/>
      <c r="O5675" s="8"/>
      <c r="P5675" s="9"/>
      <c r="Q5675" s="8"/>
      <c r="R5675" s="8"/>
      <c r="S5675" s="9"/>
      <c r="T5675" s="8"/>
      <c r="U5675" s="8"/>
      <c r="V5675" s="9"/>
      <c r="W5675" s="8"/>
      <c r="X5675" s="8"/>
      <c r="Y5675" s="9"/>
      <c r="Z5675" s="8"/>
      <c r="AA5675" s="8"/>
      <c r="AB5675" s="9"/>
      <c r="AD5675" s="8"/>
      <c r="AE5675" s="9"/>
      <c r="AF5675" s="8"/>
      <c r="AG5675" s="8"/>
      <c r="AH5675" s="3"/>
      <c r="AI5675" s="8"/>
    </row>
    <row r="5676" spans="1:35" s="10" customFormat="1" ht="18.95" customHeight="1" x14ac:dyDescent="0.25">
      <c r="A5676" s="8"/>
      <c r="B5676" s="8"/>
      <c r="C5676" s="8"/>
      <c r="D5676" s="9"/>
      <c r="E5676" s="8"/>
      <c r="F5676" s="8"/>
      <c r="G5676" s="9"/>
      <c r="H5676" s="8"/>
      <c r="I5676" s="8"/>
      <c r="J5676" s="9"/>
      <c r="K5676" s="8"/>
      <c r="L5676" s="8"/>
      <c r="M5676" s="9"/>
      <c r="N5676" s="8"/>
      <c r="O5676" s="8"/>
      <c r="P5676" s="9"/>
      <c r="Q5676" s="8"/>
      <c r="R5676" s="8"/>
      <c r="S5676" s="9"/>
      <c r="T5676" s="8"/>
      <c r="U5676" s="8"/>
      <c r="V5676" s="9"/>
      <c r="W5676" s="8"/>
      <c r="X5676" s="8"/>
      <c r="Y5676" s="9"/>
      <c r="Z5676" s="8"/>
      <c r="AA5676" s="8"/>
      <c r="AB5676" s="9"/>
      <c r="AD5676" s="8"/>
      <c r="AE5676" s="9"/>
      <c r="AF5676" s="8"/>
      <c r="AG5676" s="8"/>
      <c r="AH5676" s="3"/>
      <c r="AI5676" s="8"/>
    </row>
    <row r="5677" spans="1:35" s="10" customFormat="1" ht="18.95" customHeight="1" x14ac:dyDescent="0.25">
      <c r="A5677" s="8"/>
      <c r="B5677" s="8"/>
      <c r="C5677" s="8"/>
      <c r="D5677" s="9"/>
      <c r="E5677" s="8"/>
      <c r="F5677" s="8"/>
      <c r="G5677" s="9"/>
      <c r="H5677" s="8"/>
      <c r="I5677" s="8"/>
      <c r="J5677" s="9"/>
      <c r="K5677" s="8"/>
      <c r="L5677" s="8"/>
      <c r="M5677" s="9"/>
      <c r="N5677" s="8"/>
      <c r="O5677" s="8"/>
      <c r="P5677" s="9"/>
      <c r="Q5677" s="8"/>
      <c r="R5677" s="8"/>
      <c r="S5677" s="9"/>
      <c r="T5677" s="8"/>
      <c r="U5677" s="8"/>
      <c r="V5677" s="9"/>
      <c r="W5677" s="8"/>
      <c r="X5677" s="8"/>
      <c r="Y5677" s="9"/>
      <c r="Z5677" s="8"/>
      <c r="AA5677" s="8"/>
      <c r="AB5677" s="9"/>
      <c r="AD5677" s="8"/>
      <c r="AE5677" s="9"/>
      <c r="AF5677" s="8"/>
      <c r="AG5677" s="8"/>
      <c r="AH5677" s="3"/>
      <c r="AI5677" s="8"/>
    </row>
    <row r="5678" spans="1:35" s="10" customFormat="1" ht="18.95" customHeight="1" x14ac:dyDescent="0.25">
      <c r="A5678" s="8"/>
      <c r="B5678" s="8"/>
      <c r="C5678" s="8"/>
      <c r="D5678" s="9"/>
      <c r="E5678" s="8"/>
      <c r="F5678" s="8"/>
      <c r="G5678" s="9"/>
      <c r="H5678" s="8"/>
      <c r="I5678" s="8"/>
      <c r="J5678" s="9"/>
      <c r="K5678" s="8"/>
      <c r="L5678" s="8"/>
      <c r="M5678" s="9"/>
      <c r="N5678" s="8"/>
      <c r="O5678" s="8"/>
      <c r="P5678" s="9"/>
      <c r="Q5678" s="8"/>
      <c r="R5678" s="8"/>
      <c r="S5678" s="9"/>
      <c r="T5678" s="8"/>
      <c r="U5678" s="8"/>
      <c r="V5678" s="9"/>
      <c r="W5678" s="8"/>
      <c r="X5678" s="8"/>
      <c r="Y5678" s="9"/>
      <c r="Z5678" s="8"/>
      <c r="AA5678" s="8"/>
      <c r="AB5678" s="9"/>
      <c r="AD5678" s="8"/>
      <c r="AE5678" s="9"/>
      <c r="AF5678" s="8"/>
      <c r="AG5678" s="8"/>
      <c r="AH5678" s="3"/>
      <c r="AI5678" s="8"/>
    </row>
    <row r="5679" spans="1:35" s="10" customFormat="1" ht="18.95" customHeight="1" x14ac:dyDescent="0.25">
      <c r="A5679" s="8"/>
      <c r="B5679" s="8"/>
      <c r="C5679" s="8"/>
      <c r="D5679" s="9"/>
      <c r="E5679" s="8"/>
      <c r="F5679" s="8"/>
      <c r="G5679" s="9"/>
      <c r="H5679" s="8"/>
      <c r="I5679" s="8"/>
      <c r="J5679" s="9"/>
      <c r="K5679" s="8"/>
      <c r="L5679" s="8"/>
      <c r="M5679" s="9"/>
      <c r="N5679" s="8"/>
      <c r="O5679" s="8"/>
      <c r="P5679" s="9"/>
      <c r="Q5679" s="8"/>
      <c r="R5679" s="8"/>
      <c r="S5679" s="9"/>
      <c r="T5679" s="8"/>
      <c r="U5679" s="8"/>
      <c r="V5679" s="9"/>
      <c r="W5679" s="8"/>
      <c r="X5679" s="8"/>
      <c r="Y5679" s="9"/>
      <c r="Z5679" s="8"/>
      <c r="AA5679" s="8"/>
      <c r="AB5679" s="9"/>
      <c r="AD5679" s="8"/>
      <c r="AE5679" s="9"/>
      <c r="AF5679" s="8"/>
      <c r="AG5679" s="8"/>
      <c r="AH5679" s="3"/>
      <c r="AI5679" s="8"/>
    </row>
    <row r="5680" spans="1:35" s="10" customFormat="1" ht="18.95" customHeight="1" x14ac:dyDescent="0.25">
      <c r="A5680" s="8"/>
      <c r="B5680" s="8"/>
      <c r="C5680" s="8"/>
      <c r="D5680" s="9"/>
      <c r="E5680" s="8"/>
      <c r="F5680" s="8"/>
      <c r="G5680" s="9"/>
      <c r="H5680" s="8"/>
      <c r="I5680" s="8"/>
      <c r="J5680" s="9"/>
      <c r="K5680" s="8"/>
      <c r="L5680" s="8"/>
      <c r="M5680" s="9"/>
      <c r="N5680" s="8"/>
      <c r="O5680" s="8"/>
      <c r="P5680" s="9"/>
      <c r="Q5680" s="8"/>
      <c r="R5680" s="8"/>
      <c r="S5680" s="9"/>
      <c r="T5680" s="8"/>
      <c r="U5680" s="8"/>
      <c r="V5680" s="9"/>
      <c r="W5680" s="8"/>
      <c r="X5680" s="8"/>
      <c r="Y5680" s="9"/>
      <c r="Z5680" s="8"/>
      <c r="AA5680" s="8"/>
      <c r="AB5680" s="9"/>
      <c r="AD5680" s="8"/>
      <c r="AE5680" s="9"/>
      <c r="AF5680" s="8"/>
      <c r="AG5680" s="8"/>
      <c r="AH5680" s="3"/>
      <c r="AI5680" s="8"/>
    </row>
    <row r="5681" spans="1:35" s="10" customFormat="1" ht="18.95" customHeight="1" x14ac:dyDescent="0.25">
      <c r="A5681" s="8"/>
      <c r="B5681" s="8"/>
      <c r="C5681" s="8"/>
      <c r="D5681" s="9"/>
      <c r="E5681" s="8"/>
      <c r="F5681" s="8"/>
      <c r="G5681" s="9"/>
      <c r="H5681" s="8"/>
      <c r="I5681" s="8"/>
      <c r="J5681" s="9"/>
      <c r="K5681" s="8"/>
      <c r="L5681" s="8"/>
      <c r="M5681" s="9"/>
      <c r="N5681" s="8"/>
      <c r="O5681" s="8"/>
      <c r="P5681" s="9"/>
      <c r="Q5681" s="8"/>
      <c r="R5681" s="8"/>
      <c r="S5681" s="9"/>
      <c r="T5681" s="8"/>
      <c r="U5681" s="8"/>
      <c r="V5681" s="9"/>
      <c r="W5681" s="8"/>
      <c r="X5681" s="8"/>
      <c r="Y5681" s="9"/>
      <c r="Z5681" s="8"/>
      <c r="AA5681" s="8"/>
      <c r="AB5681" s="9"/>
      <c r="AD5681" s="8"/>
      <c r="AE5681" s="9"/>
      <c r="AF5681" s="8"/>
      <c r="AG5681" s="8"/>
      <c r="AH5681" s="3"/>
      <c r="AI5681" s="8"/>
    </row>
    <row r="5682" spans="1:35" s="10" customFormat="1" ht="18.95" customHeight="1" x14ac:dyDescent="0.25">
      <c r="A5682" s="8"/>
      <c r="B5682" s="8"/>
      <c r="C5682" s="8"/>
      <c r="D5682" s="9"/>
      <c r="E5682" s="8"/>
      <c r="F5682" s="8"/>
      <c r="G5682" s="9"/>
      <c r="H5682" s="8"/>
      <c r="I5682" s="8"/>
      <c r="J5682" s="9"/>
      <c r="K5682" s="8"/>
      <c r="L5682" s="8"/>
      <c r="M5682" s="9"/>
      <c r="N5682" s="8"/>
      <c r="O5682" s="8"/>
      <c r="P5682" s="9"/>
      <c r="Q5682" s="8"/>
      <c r="R5682" s="8"/>
      <c r="S5682" s="9"/>
      <c r="T5682" s="8"/>
      <c r="U5682" s="8"/>
      <c r="V5682" s="9"/>
      <c r="W5682" s="8"/>
      <c r="X5682" s="8"/>
      <c r="Y5682" s="9"/>
      <c r="Z5682" s="8"/>
      <c r="AA5682" s="8"/>
      <c r="AB5682" s="9"/>
      <c r="AD5682" s="8"/>
      <c r="AE5682" s="9"/>
      <c r="AF5682" s="8"/>
      <c r="AG5682" s="8"/>
      <c r="AH5682" s="3"/>
      <c r="AI5682" s="8"/>
    </row>
    <row r="5683" spans="1:35" s="10" customFormat="1" ht="18.95" customHeight="1" x14ac:dyDescent="0.25">
      <c r="A5683" s="8"/>
      <c r="B5683" s="8"/>
      <c r="C5683" s="8"/>
      <c r="D5683" s="9"/>
      <c r="E5683" s="8"/>
      <c r="F5683" s="8"/>
      <c r="G5683" s="9"/>
      <c r="H5683" s="8"/>
      <c r="I5683" s="8"/>
      <c r="J5683" s="9"/>
      <c r="K5683" s="8"/>
      <c r="L5683" s="8"/>
      <c r="M5683" s="9"/>
      <c r="N5683" s="8"/>
      <c r="O5683" s="8"/>
      <c r="P5683" s="9"/>
      <c r="Q5683" s="8"/>
      <c r="R5683" s="8"/>
      <c r="S5683" s="9"/>
      <c r="T5683" s="8"/>
      <c r="U5683" s="8"/>
      <c r="V5683" s="9"/>
      <c r="W5683" s="8"/>
      <c r="X5683" s="8"/>
      <c r="Y5683" s="9"/>
      <c r="Z5683" s="8"/>
      <c r="AA5683" s="8"/>
      <c r="AB5683" s="9"/>
      <c r="AD5683" s="8"/>
      <c r="AE5683" s="9"/>
      <c r="AF5683" s="8"/>
      <c r="AG5683" s="8"/>
      <c r="AH5683" s="3"/>
      <c r="AI5683" s="8"/>
    </row>
    <row r="5684" spans="1:35" s="10" customFormat="1" ht="18.95" customHeight="1" x14ac:dyDescent="0.25">
      <c r="A5684" s="8"/>
      <c r="B5684" s="8"/>
      <c r="C5684" s="8"/>
      <c r="D5684" s="9"/>
      <c r="E5684" s="8"/>
      <c r="F5684" s="8"/>
      <c r="G5684" s="9"/>
      <c r="H5684" s="8"/>
      <c r="I5684" s="8"/>
      <c r="J5684" s="9"/>
      <c r="K5684" s="8"/>
      <c r="L5684" s="8"/>
      <c r="M5684" s="9"/>
      <c r="N5684" s="8"/>
      <c r="O5684" s="8"/>
      <c r="P5684" s="9"/>
      <c r="Q5684" s="8"/>
      <c r="R5684" s="8"/>
      <c r="S5684" s="9"/>
      <c r="T5684" s="8"/>
      <c r="U5684" s="8"/>
      <c r="V5684" s="9"/>
      <c r="W5684" s="8"/>
      <c r="X5684" s="8"/>
      <c r="Y5684" s="9"/>
      <c r="Z5684" s="8"/>
      <c r="AA5684" s="8"/>
      <c r="AB5684" s="9"/>
      <c r="AD5684" s="8"/>
      <c r="AE5684" s="9"/>
      <c r="AF5684" s="8"/>
      <c r="AG5684" s="8"/>
      <c r="AH5684" s="3"/>
      <c r="AI5684" s="8"/>
    </row>
    <row r="5685" spans="1:35" s="10" customFormat="1" ht="18.95" customHeight="1" x14ac:dyDescent="0.25">
      <c r="A5685" s="8"/>
      <c r="B5685" s="8"/>
      <c r="C5685" s="8"/>
      <c r="D5685" s="9"/>
      <c r="E5685" s="8"/>
      <c r="F5685" s="8"/>
      <c r="G5685" s="9"/>
      <c r="H5685" s="8"/>
      <c r="I5685" s="8"/>
      <c r="J5685" s="9"/>
      <c r="K5685" s="8"/>
      <c r="L5685" s="8"/>
      <c r="M5685" s="9"/>
      <c r="N5685" s="8"/>
      <c r="O5685" s="8"/>
      <c r="P5685" s="9"/>
      <c r="Q5685" s="8"/>
      <c r="R5685" s="8"/>
      <c r="S5685" s="9"/>
      <c r="T5685" s="8"/>
      <c r="U5685" s="8"/>
      <c r="V5685" s="9"/>
      <c r="W5685" s="8"/>
      <c r="X5685" s="8"/>
      <c r="Y5685" s="9"/>
      <c r="Z5685" s="8"/>
      <c r="AA5685" s="8"/>
      <c r="AB5685" s="9"/>
      <c r="AD5685" s="8"/>
      <c r="AE5685" s="9"/>
      <c r="AF5685" s="8"/>
      <c r="AG5685" s="8"/>
      <c r="AH5685" s="3"/>
      <c r="AI5685" s="8"/>
    </row>
    <row r="5686" spans="1:35" s="10" customFormat="1" ht="18.95" customHeight="1" x14ac:dyDescent="0.25">
      <c r="A5686" s="8"/>
      <c r="B5686" s="8"/>
      <c r="C5686" s="8"/>
      <c r="D5686" s="9"/>
      <c r="E5686" s="8"/>
      <c r="F5686" s="8"/>
      <c r="G5686" s="9"/>
      <c r="H5686" s="8"/>
      <c r="I5686" s="8"/>
      <c r="J5686" s="9"/>
      <c r="K5686" s="8"/>
      <c r="L5686" s="8"/>
      <c r="M5686" s="9"/>
      <c r="N5686" s="8"/>
      <c r="O5686" s="8"/>
      <c r="P5686" s="9"/>
      <c r="Q5686" s="8"/>
      <c r="R5686" s="8"/>
      <c r="S5686" s="9"/>
      <c r="T5686" s="8"/>
      <c r="U5686" s="8"/>
      <c r="V5686" s="9"/>
      <c r="W5686" s="8"/>
      <c r="X5686" s="8"/>
      <c r="Y5686" s="9"/>
      <c r="Z5686" s="8"/>
      <c r="AA5686" s="8"/>
      <c r="AB5686" s="9"/>
      <c r="AD5686" s="8"/>
      <c r="AE5686" s="9"/>
      <c r="AF5686" s="8"/>
      <c r="AG5686" s="8"/>
      <c r="AH5686" s="3"/>
      <c r="AI5686" s="8"/>
    </row>
    <row r="5687" spans="1:35" s="10" customFormat="1" ht="18.95" customHeight="1" x14ac:dyDescent="0.25">
      <c r="A5687" s="8"/>
      <c r="B5687" s="8"/>
      <c r="C5687" s="8"/>
      <c r="D5687" s="9"/>
      <c r="E5687" s="8"/>
      <c r="F5687" s="8"/>
      <c r="G5687" s="9"/>
      <c r="H5687" s="8"/>
      <c r="I5687" s="8"/>
      <c r="J5687" s="9"/>
      <c r="K5687" s="8"/>
      <c r="L5687" s="8"/>
      <c r="M5687" s="9"/>
      <c r="N5687" s="8"/>
      <c r="O5687" s="8"/>
      <c r="P5687" s="9"/>
      <c r="Q5687" s="8"/>
      <c r="R5687" s="8"/>
      <c r="S5687" s="9"/>
      <c r="T5687" s="8"/>
      <c r="U5687" s="8"/>
      <c r="V5687" s="9"/>
      <c r="W5687" s="8"/>
      <c r="X5687" s="8"/>
      <c r="Y5687" s="9"/>
      <c r="Z5687" s="8"/>
      <c r="AA5687" s="8"/>
      <c r="AB5687" s="9"/>
      <c r="AD5687" s="8"/>
      <c r="AE5687" s="9"/>
      <c r="AF5687" s="8"/>
      <c r="AG5687" s="8"/>
      <c r="AH5687" s="3"/>
      <c r="AI5687" s="8"/>
    </row>
    <row r="5688" spans="1:35" s="10" customFormat="1" ht="18.95" customHeight="1" x14ac:dyDescent="0.25">
      <c r="A5688" s="8"/>
      <c r="B5688" s="8"/>
      <c r="C5688" s="8"/>
      <c r="D5688" s="9"/>
      <c r="E5688" s="8"/>
      <c r="F5688" s="8"/>
      <c r="G5688" s="9"/>
      <c r="H5688" s="8"/>
      <c r="I5688" s="8"/>
      <c r="J5688" s="9"/>
      <c r="K5688" s="8"/>
      <c r="L5688" s="8"/>
      <c r="M5688" s="9"/>
      <c r="N5688" s="8"/>
      <c r="O5688" s="8"/>
      <c r="P5688" s="9"/>
      <c r="Q5688" s="8"/>
      <c r="R5688" s="8"/>
      <c r="S5688" s="9"/>
      <c r="T5688" s="8"/>
      <c r="U5688" s="8"/>
      <c r="V5688" s="9"/>
      <c r="W5688" s="8"/>
      <c r="X5688" s="8"/>
      <c r="Y5688" s="9"/>
      <c r="Z5688" s="8"/>
      <c r="AA5688" s="8"/>
      <c r="AB5688" s="9"/>
      <c r="AD5688" s="8"/>
      <c r="AE5688" s="9"/>
      <c r="AF5688" s="8"/>
      <c r="AG5688" s="8"/>
      <c r="AH5688" s="3"/>
      <c r="AI5688" s="8"/>
    </row>
    <row r="5689" spans="1:35" s="10" customFormat="1" ht="18.95" customHeight="1" x14ac:dyDescent="0.25">
      <c r="A5689" s="8"/>
      <c r="B5689" s="8"/>
      <c r="C5689" s="8"/>
      <c r="D5689" s="9"/>
      <c r="E5689" s="8"/>
      <c r="F5689" s="8"/>
      <c r="G5689" s="9"/>
      <c r="H5689" s="8"/>
      <c r="I5689" s="8"/>
      <c r="J5689" s="9"/>
      <c r="K5689" s="8"/>
      <c r="L5689" s="8"/>
      <c r="M5689" s="9"/>
      <c r="N5689" s="8"/>
      <c r="O5689" s="8"/>
      <c r="P5689" s="9"/>
      <c r="Q5689" s="8"/>
      <c r="R5689" s="8"/>
      <c r="S5689" s="9"/>
      <c r="T5689" s="8"/>
      <c r="U5689" s="8"/>
      <c r="V5689" s="9"/>
      <c r="W5689" s="8"/>
      <c r="X5689" s="8"/>
      <c r="Y5689" s="9"/>
      <c r="Z5689" s="8"/>
      <c r="AA5689" s="8"/>
      <c r="AB5689" s="9"/>
      <c r="AD5689" s="8"/>
      <c r="AE5689" s="9"/>
      <c r="AF5689" s="8"/>
      <c r="AG5689" s="8"/>
      <c r="AH5689" s="3"/>
      <c r="AI5689" s="8"/>
    </row>
    <row r="5690" spans="1:35" s="10" customFormat="1" ht="18.95" customHeight="1" x14ac:dyDescent="0.25">
      <c r="A5690" s="8"/>
      <c r="B5690" s="8"/>
      <c r="C5690" s="8"/>
      <c r="D5690" s="9"/>
      <c r="E5690" s="8"/>
      <c r="F5690" s="8"/>
      <c r="G5690" s="9"/>
      <c r="H5690" s="8"/>
      <c r="I5690" s="8"/>
      <c r="J5690" s="9"/>
      <c r="K5690" s="8"/>
      <c r="L5690" s="8"/>
      <c r="M5690" s="9"/>
      <c r="N5690" s="8"/>
      <c r="O5690" s="8"/>
      <c r="P5690" s="9"/>
      <c r="Q5690" s="8"/>
      <c r="R5690" s="8"/>
      <c r="S5690" s="9"/>
      <c r="T5690" s="8"/>
      <c r="U5690" s="8"/>
      <c r="V5690" s="9"/>
      <c r="W5690" s="8"/>
      <c r="X5690" s="8"/>
      <c r="Y5690" s="9"/>
      <c r="Z5690" s="8"/>
      <c r="AA5690" s="8"/>
      <c r="AB5690" s="9"/>
      <c r="AD5690" s="8"/>
      <c r="AE5690" s="9"/>
      <c r="AF5690" s="8"/>
      <c r="AG5690" s="8"/>
      <c r="AH5690" s="3"/>
      <c r="AI5690" s="8"/>
    </row>
    <row r="5691" spans="1:35" s="10" customFormat="1" ht="18.95" customHeight="1" x14ac:dyDescent="0.25">
      <c r="A5691" s="8"/>
      <c r="B5691" s="8"/>
      <c r="C5691" s="8"/>
      <c r="D5691" s="9"/>
      <c r="E5691" s="8"/>
      <c r="F5691" s="8"/>
      <c r="G5691" s="9"/>
      <c r="H5691" s="8"/>
      <c r="I5691" s="8"/>
      <c r="J5691" s="9"/>
      <c r="K5691" s="8"/>
      <c r="L5691" s="8"/>
      <c r="M5691" s="9"/>
      <c r="N5691" s="8"/>
      <c r="O5691" s="8"/>
      <c r="P5691" s="9"/>
      <c r="Q5691" s="8"/>
      <c r="R5691" s="8"/>
      <c r="S5691" s="9"/>
      <c r="T5691" s="8"/>
      <c r="U5691" s="8"/>
      <c r="V5691" s="9"/>
      <c r="W5691" s="8"/>
      <c r="X5691" s="8"/>
      <c r="Y5691" s="9"/>
      <c r="Z5691" s="8"/>
      <c r="AA5691" s="8"/>
      <c r="AB5691" s="9"/>
      <c r="AD5691" s="8"/>
      <c r="AE5691" s="9"/>
      <c r="AF5691" s="8"/>
      <c r="AG5691" s="8"/>
      <c r="AH5691" s="3"/>
      <c r="AI5691" s="8"/>
    </row>
    <row r="5692" spans="1:35" s="10" customFormat="1" ht="18.95" customHeight="1" x14ac:dyDescent="0.25">
      <c r="A5692" s="8"/>
      <c r="B5692" s="8"/>
      <c r="C5692" s="8"/>
      <c r="D5692" s="9"/>
      <c r="E5692" s="8"/>
      <c r="F5692" s="8"/>
      <c r="G5692" s="9"/>
      <c r="H5692" s="8"/>
      <c r="I5692" s="8"/>
      <c r="J5692" s="9"/>
      <c r="K5692" s="8"/>
      <c r="L5692" s="8"/>
      <c r="M5692" s="9"/>
      <c r="N5692" s="8"/>
      <c r="O5692" s="8"/>
      <c r="P5692" s="9"/>
      <c r="Q5692" s="8"/>
      <c r="R5692" s="8"/>
      <c r="S5692" s="9"/>
      <c r="T5692" s="8"/>
      <c r="U5692" s="8"/>
      <c r="V5692" s="9"/>
      <c r="W5692" s="8"/>
      <c r="X5692" s="8"/>
      <c r="Y5692" s="9"/>
      <c r="Z5692" s="8"/>
      <c r="AA5692" s="8"/>
      <c r="AB5692" s="9"/>
      <c r="AD5692" s="8"/>
      <c r="AE5692" s="9"/>
      <c r="AF5692" s="8"/>
      <c r="AG5692" s="8"/>
      <c r="AH5692" s="3"/>
      <c r="AI5692" s="8"/>
    </row>
    <row r="5693" spans="1:35" s="10" customFormat="1" ht="18.95" customHeight="1" x14ac:dyDescent="0.25">
      <c r="A5693" s="8"/>
      <c r="B5693" s="8"/>
      <c r="C5693" s="8"/>
      <c r="D5693" s="9"/>
      <c r="E5693" s="8"/>
      <c r="F5693" s="8"/>
      <c r="G5693" s="9"/>
      <c r="H5693" s="8"/>
      <c r="I5693" s="8"/>
      <c r="J5693" s="9"/>
      <c r="K5693" s="8"/>
      <c r="L5693" s="8"/>
      <c r="M5693" s="9"/>
      <c r="N5693" s="8"/>
      <c r="O5693" s="8"/>
      <c r="P5693" s="9"/>
      <c r="Q5693" s="8"/>
      <c r="R5693" s="8"/>
      <c r="S5693" s="9"/>
      <c r="T5693" s="8"/>
      <c r="U5693" s="8"/>
      <c r="V5693" s="9"/>
      <c r="W5693" s="8"/>
      <c r="X5693" s="8"/>
      <c r="Y5693" s="9"/>
      <c r="Z5693" s="8"/>
      <c r="AA5693" s="8"/>
      <c r="AB5693" s="9"/>
      <c r="AD5693" s="8"/>
      <c r="AE5693" s="9"/>
      <c r="AF5693" s="8"/>
      <c r="AG5693" s="8"/>
      <c r="AH5693" s="3"/>
      <c r="AI5693" s="8"/>
    </row>
    <row r="5694" spans="1:35" s="10" customFormat="1" ht="18.95" customHeight="1" x14ac:dyDescent="0.25">
      <c r="A5694" s="8"/>
      <c r="B5694" s="8"/>
      <c r="C5694" s="8"/>
      <c r="D5694" s="9"/>
      <c r="E5694" s="8"/>
      <c r="F5694" s="8"/>
      <c r="G5694" s="9"/>
      <c r="H5694" s="8"/>
      <c r="I5694" s="8"/>
      <c r="J5694" s="9"/>
      <c r="K5694" s="8"/>
      <c r="L5694" s="8"/>
      <c r="M5694" s="9"/>
      <c r="N5694" s="8"/>
      <c r="O5694" s="8"/>
      <c r="P5694" s="9"/>
      <c r="Q5694" s="8"/>
      <c r="R5694" s="8"/>
      <c r="S5694" s="9"/>
      <c r="T5694" s="8"/>
      <c r="U5694" s="8"/>
      <c r="V5694" s="9"/>
      <c r="W5694" s="8"/>
      <c r="X5694" s="8"/>
      <c r="Y5694" s="9"/>
      <c r="Z5694" s="8"/>
      <c r="AA5694" s="8"/>
      <c r="AB5694" s="9"/>
      <c r="AD5694" s="8"/>
      <c r="AE5694" s="9"/>
      <c r="AF5694" s="8"/>
      <c r="AG5694" s="8"/>
      <c r="AH5694" s="3"/>
      <c r="AI5694" s="8"/>
    </row>
    <row r="5695" spans="1:35" s="10" customFormat="1" ht="18.95" customHeight="1" x14ac:dyDescent="0.25">
      <c r="A5695" s="8"/>
      <c r="B5695" s="8"/>
      <c r="C5695" s="8"/>
      <c r="D5695" s="9"/>
      <c r="E5695" s="8"/>
      <c r="F5695" s="8"/>
      <c r="G5695" s="9"/>
      <c r="H5695" s="8"/>
      <c r="I5695" s="8"/>
      <c r="J5695" s="9"/>
      <c r="K5695" s="8"/>
      <c r="L5695" s="8"/>
      <c r="M5695" s="9"/>
      <c r="N5695" s="8"/>
      <c r="O5695" s="8"/>
      <c r="P5695" s="9"/>
      <c r="Q5695" s="8"/>
      <c r="R5695" s="8"/>
      <c r="S5695" s="9"/>
      <c r="T5695" s="8"/>
      <c r="U5695" s="8"/>
      <c r="V5695" s="9"/>
      <c r="W5695" s="8"/>
      <c r="X5695" s="8"/>
      <c r="Y5695" s="9"/>
      <c r="Z5695" s="8"/>
      <c r="AA5695" s="8"/>
      <c r="AB5695" s="9"/>
      <c r="AD5695" s="8"/>
      <c r="AE5695" s="9"/>
      <c r="AF5695" s="8"/>
      <c r="AG5695" s="8"/>
      <c r="AH5695" s="3"/>
      <c r="AI5695" s="8"/>
    </row>
    <row r="5696" spans="1:35" s="10" customFormat="1" ht="18.95" customHeight="1" x14ac:dyDescent="0.25">
      <c r="A5696" s="8"/>
      <c r="B5696" s="8"/>
      <c r="C5696" s="8"/>
      <c r="D5696" s="9"/>
      <c r="E5696" s="8"/>
      <c r="F5696" s="8"/>
      <c r="G5696" s="9"/>
      <c r="H5696" s="8"/>
      <c r="I5696" s="8"/>
      <c r="J5696" s="9"/>
      <c r="K5696" s="8"/>
      <c r="L5696" s="8"/>
      <c r="M5696" s="9"/>
      <c r="N5696" s="8"/>
      <c r="O5696" s="8"/>
      <c r="P5696" s="9"/>
      <c r="Q5696" s="8"/>
      <c r="R5696" s="8"/>
      <c r="S5696" s="9"/>
      <c r="T5696" s="8"/>
      <c r="U5696" s="8"/>
      <c r="V5696" s="9"/>
      <c r="W5696" s="8"/>
      <c r="X5696" s="8"/>
      <c r="Y5696" s="9"/>
      <c r="Z5696" s="8"/>
      <c r="AA5696" s="8"/>
      <c r="AB5696" s="9"/>
      <c r="AD5696" s="8"/>
      <c r="AE5696" s="9"/>
      <c r="AF5696" s="8"/>
      <c r="AG5696" s="8"/>
      <c r="AH5696" s="3"/>
      <c r="AI5696" s="8"/>
    </row>
    <row r="5697" spans="1:35" s="10" customFormat="1" ht="18.95" customHeight="1" x14ac:dyDescent="0.25">
      <c r="A5697" s="8"/>
      <c r="B5697" s="8"/>
      <c r="C5697" s="8"/>
      <c r="D5697" s="9"/>
      <c r="E5697" s="8"/>
      <c r="F5697" s="8"/>
      <c r="G5697" s="9"/>
      <c r="H5697" s="8"/>
      <c r="I5697" s="8"/>
      <c r="J5697" s="9"/>
      <c r="K5697" s="8"/>
      <c r="L5697" s="8"/>
      <c r="M5697" s="9"/>
      <c r="N5697" s="8"/>
      <c r="O5697" s="8"/>
      <c r="P5697" s="9"/>
      <c r="Q5697" s="8"/>
      <c r="R5697" s="8"/>
      <c r="S5697" s="9"/>
      <c r="T5697" s="8"/>
      <c r="U5697" s="8"/>
      <c r="V5697" s="9"/>
      <c r="W5697" s="8"/>
      <c r="X5697" s="8"/>
      <c r="Y5697" s="9"/>
      <c r="Z5697" s="8"/>
      <c r="AA5697" s="8"/>
      <c r="AB5697" s="9"/>
      <c r="AD5697" s="8"/>
      <c r="AE5697" s="9"/>
      <c r="AF5697" s="8"/>
      <c r="AG5697" s="8"/>
      <c r="AH5697" s="3"/>
      <c r="AI5697" s="8"/>
    </row>
    <row r="5698" spans="1:35" s="10" customFormat="1" ht="18.95" customHeight="1" x14ac:dyDescent="0.25">
      <c r="A5698" s="8"/>
      <c r="B5698" s="8"/>
      <c r="C5698" s="8"/>
      <c r="D5698" s="9"/>
      <c r="E5698" s="8"/>
      <c r="F5698" s="8"/>
      <c r="G5698" s="9"/>
      <c r="H5698" s="8"/>
      <c r="I5698" s="8"/>
      <c r="J5698" s="9"/>
      <c r="K5698" s="8"/>
      <c r="L5698" s="8"/>
      <c r="M5698" s="9"/>
      <c r="N5698" s="8"/>
      <c r="O5698" s="8"/>
      <c r="P5698" s="9"/>
      <c r="Q5698" s="8"/>
      <c r="R5698" s="8"/>
      <c r="S5698" s="9"/>
      <c r="T5698" s="8"/>
      <c r="U5698" s="8"/>
      <c r="V5698" s="9"/>
      <c r="W5698" s="8"/>
      <c r="X5698" s="8"/>
      <c r="Y5698" s="9"/>
      <c r="Z5698" s="8"/>
      <c r="AA5698" s="8"/>
      <c r="AB5698" s="9"/>
      <c r="AD5698" s="8"/>
      <c r="AE5698" s="9"/>
      <c r="AF5698" s="8"/>
      <c r="AG5698" s="8"/>
      <c r="AH5698" s="3"/>
      <c r="AI5698" s="8"/>
    </row>
    <row r="5699" spans="1:35" s="10" customFormat="1" ht="18.95" customHeight="1" x14ac:dyDescent="0.25">
      <c r="A5699" s="8"/>
      <c r="B5699" s="8"/>
      <c r="C5699" s="8"/>
      <c r="D5699" s="9"/>
      <c r="E5699" s="8"/>
      <c r="F5699" s="8"/>
      <c r="G5699" s="9"/>
      <c r="H5699" s="8"/>
      <c r="I5699" s="8"/>
      <c r="J5699" s="9"/>
      <c r="K5699" s="8"/>
      <c r="L5699" s="8"/>
      <c r="M5699" s="9"/>
      <c r="N5699" s="8"/>
      <c r="O5699" s="8"/>
      <c r="P5699" s="9"/>
      <c r="Q5699" s="8"/>
      <c r="R5699" s="8"/>
      <c r="S5699" s="9"/>
      <c r="T5699" s="8"/>
      <c r="U5699" s="8"/>
      <c r="V5699" s="9"/>
      <c r="W5699" s="8"/>
      <c r="X5699" s="8"/>
      <c r="Y5699" s="9"/>
      <c r="Z5699" s="8"/>
      <c r="AA5699" s="8"/>
      <c r="AB5699" s="9"/>
      <c r="AD5699" s="8"/>
      <c r="AE5699" s="9"/>
      <c r="AF5699" s="8"/>
      <c r="AG5699" s="8"/>
      <c r="AH5699" s="3"/>
      <c r="AI5699" s="8"/>
    </row>
    <row r="5700" spans="1:35" s="10" customFormat="1" ht="18.95" customHeight="1" x14ac:dyDescent="0.25">
      <c r="A5700" s="8"/>
      <c r="B5700" s="8"/>
      <c r="C5700" s="8"/>
      <c r="D5700" s="9"/>
      <c r="E5700" s="8"/>
      <c r="F5700" s="8"/>
      <c r="G5700" s="9"/>
      <c r="H5700" s="8"/>
      <c r="I5700" s="8"/>
      <c r="J5700" s="9"/>
      <c r="K5700" s="8"/>
      <c r="L5700" s="8"/>
      <c r="M5700" s="9"/>
      <c r="N5700" s="8"/>
      <c r="O5700" s="8"/>
      <c r="P5700" s="9"/>
      <c r="Q5700" s="8"/>
      <c r="R5700" s="8"/>
      <c r="S5700" s="9"/>
      <c r="T5700" s="8"/>
      <c r="U5700" s="8"/>
      <c r="V5700" s="9"/>
      <c r="W5700" s="8"/>
      <c r="X5700" s="8"/>
      <c r="Y5700" s="9"/>
      <c r="Z5700" s="8"/>
      <c r="AA5700" s="8"/>
      <c r="AB5700" s="9"/>
      <c r="AD5700" s="8"/>
      <c r="AE5700" s="9"/>
      <c r="AF5700" s="8"/>
      <c r="AG5700" s="8"/>
      <c r="AH5700" s="3"/>
      <c r="AI5700" s="8"/>
    </row>
    <row r="5701" spans="1:35" s="10" customFormat="1" ht="18.95" customHeight="1" x14ac:dyDescent="0.25">
      <c r="A5701" s="8"/>
      <c r="B5701" s="8"/>
      <c r="C5701" s="8"/>
      <c r="D5701" s="9"/>
      <c r="E5701" s="8"/>
      <c r="F5701" s="8"/>
      <c r="G5701" s="9"/>
      <c r="H5701" s="8"/>
      <c r="I5701" s="8"/>
      <c r="J5701" s="9"/>
      <c r="K5701" s="8"/>
      <c r="L5701" s="8"/>
      <c r="M5701" s="9"/>
      <c r="N5701" s="8"/>
      <c r="O5701" s="8"/>
      <c r="P5701" s="9"/>
      <c r="Q5701" s="8"/>
      <c r="R5701" s="8"/>
      <c r="S5701" s="9"/>
      <c r="T5701" s="8"/>
      <c r="U5701" s="8"/>
      <c r="V5701" s="9"/>
      <c r="W5701" s="8"/>
      <c r="X5701" s="8"/>
      <c r="Y5701" s="9"/>
      <c r="Z5701" s="8"/>
      <c r="AA5701" s="8"/>
      <c r="AB5701" s="9"/>
      <c r="AD5701" s="8"/>
      <c r="AE5701" s="9"/>
      <c r="AF5701" s="8"/>
      <c r="AG5701" s="8"/>
      <c r="AH5701" s="3"/>
      <c r="AI5701" s="8"/>
    </row>
    <row r="5702" spans="1:35" s="10" customFormat="1" ht="18.95" customHeight="1" x14ac:dyDescent="0.25">
      <c r="A5702" s="8"/>
      <c r="B5702" s="8"/>
      <c r="C5702" s="8"/>
      <c r="D5702" s="9"/>
      <c r="E5702" s="8"/>
      <c r="F5702" s="8"/>
      <c r="G5702" s="9"/>
      <c r="H5702" s="8"/>
      <c r="I5702" s="8"/>
      <c r="J5702" s="9"/>
      <c r="K5702" s="8"/>
      <c r="L5702" s="8"/>
      <c r="M5702" s="9"/>
      <c r="N5702" s="8"/>
      <c r="O5702" s="8"/>
      <c r="P5702" s="9"/>
      <c r="Q5702" s="8"/>
      <c r="R5702" s="8"/>
      <c r="S5702" s="9"/>
      <c r="T5702" s="8"/>
      <c r="U5702" s="8"/>
      <c r="V5702" s="9"/>
      <c r="W5702" s="8"/>
      <c r="X5702" s="8"/>
      <c r="Y5702" s="9"/>
      <c r="Z5702" s="8"/>
      <c r="AA5702" s="8"/>
      <c r="AB5702" s="9"/>
      <c r="AD5702" s="8"/>
      <c r="AE5702" s="9"/>
      <c r="AF5702" s="8"/>
      <c r="AG5702" s="8"/>
      <c r="AH5702" s="3"/>
      <c r="AI5702" s="8"/>
    </row>
    <row r="5703" spans="1:35" s="10" customFormat="1" ht="18.95" customHeight="1" x14ac:dyDescent="0.25">
      <c r="A5703" s="8"/>
      <c r="B5703" s="8"/>
      <c r="C5703" s="8"/>
      <c r="D5703" s="9"/>
      <c r="E5703" s="8"/>
      <c r="F5703" s="8"/>
      <c r="G5703" s="9"/>
      <c r="H5703" s="8"/>
      <c r="I5703" s="8"/>
      <c r="J5703" s="9"/>
      <c r="K5703" s="8"/>
      <c r="L5703" s="8"/>
      <c r="M5703" s="9"/>
      <c r="N5703" s="8"/>
      <c r="O5703" s="8"/>
      <c r="P5703" s="9"/>
      <c r="Q5703" s="8"/>
      <c r="R5703" s="8"/>
      <c r="S5703" s="9"/>
      <c r="T5703" s="8"/>
      <c r="U5703" s="8"/>
      <c r="V5703" s="9"/>
      <c r="W5703" s="8"/>
      <c r="X5703" s="8"/>
      <c r="Y5703" s="9"/>
      <c r="Z5703" s="8"/>
      <c r="AA5703" s="8"/>
      <c r="AB5703" s="9"/>
      <c r="AD5703" s="8"/>
      <c r="AE5703" s="9"/>
      <c r="AF5703" s="8"/>
      <c r="AG5703" s="8"/>
      <c r="AH5703" s="3"/>
      <c r="AI5703" s="8"/>
    </row>
    <row r="5704" spans="1:35" s="10" customFormat="1" ht="18.95" customHeight="1" x14ac:dyDescent="0.25">
      <c r="A5704" s="8"/>
      <c r="B5704" s="8"/>
      <c r="C5704" s="8"/>
      <c r="D5704" s="9"/>
      <c r="E5704" s="8"/>
      <c r="F5704" s="8"/>
      <c r="G5704" s="9"/>
      <c r="H5704" s="8"/>
      <c r="I5704" s="8"/>
      <c r="J5704" s="9"/>
      <c r="K5704" s="8"/>
      <c r="L5704" s="8"/>
      <c r="M5704" s="9"/>
      <c r="N5704" s="8"/>
      <c r="O5704" s="8"/>
      <c r="P5704" s="9"/>
      <c r="Q5704" s="8"/>
      <c r="R5704" s="8"/>
      <c r="S5704" s="9"/>
      <c r="T5704" s="8"/>
      <c r="U5704" s="8"/>
      <c r="V5704" s="9"/>
      <c r="W5704" s="8"/>
      <c r="X5704" s="8"/>
      <c r="Y5704" s="9"/>
      <c r="Z5704" s="8"/>
      <c r="AA5704" s="8"/>
      <c r="AB5704" s="9"/>
      <c r="AD5704" s="8"/>
      <c r="AE5704" s="9"/>
      <c r="AF5704" s="8"/>
      <c r="AG5704" s="8"/>
      <c r="AH5704" s="3"/>
      <c r="AI5704" s="8"/>
    </row>
    <row r="5705" spans="1:35" s="10" customFormat="1" ht="18.95" customHeight="1" x14ac:dyDescent="0.25">
      <c r="A5705" s="8"/>
      <c r="B5705" s="8"/>
      <c r="C5705" s="8"/>
      <c r="D5705" s="9"/>
      <c r="E5705" s="8"/>
      <c r="F5705" s="8"/>
      <c r="G5705" s="9"/>
      <c r="H5705" s="8"/>
      <c r="I5705" s="8"/>
      <c r="J5705" s="9"/>
      <c r="K5705" s="8"/>
      <c r="L5705" s="8"/>
      <c r="M5705" s="9"/>
      <c r="N5705" s="8"/>
      <c r="O5705" s="8"/>
      <c r="P5705" s="9"/>
      <c r="Q5705" s="8"/>
      <c r="R5705" s="8"/>
      <c r="S5705" s="9"/>
      <c r="T5705" s="8"/>
      <c r="U5705" s="8"/>
      <c r="V5705" s="9"/>
      <c r="W5705" s="8"/>
      <c r="X5705" s="8"/>
      <c r="Y5705" s="9"/>
      <c r="Z5705" s="8"/>
      <c r="AA5705" s="8"/>
      <c r="AB5705" s="9"/>
      <c r="AD5705" s="8"/>
      <c r="AE5705" s="9"/>
      <c r="AF5705" s="8"/>
      <c r="AG5705" s="8"/>
      <c r="AH5705" s="3"/>
      <c r="AI5705" s="8"/>
    </row>
    <row r="5706" spans="1:35" s="10" customFormat="1" ht="18.95" customHeight="1" x14ac:dyDescent="0.25">
      <c r="A5706" s="8"/>
      <c r="B5706" s="8"/>
      <c r="C5706" s="8"/>
      <c r="D5706" s="9"/>
      <c r="E5706" s="8"/>
      <c r="F5706" s="8"/>
      <c r="G5706" s="9"/>
      <c r="H5706" s="8"/>
      <c r="I5706" s="8"/>
      <c r="J5706" s="9"/>
      <c r="K5706" s="8"/>
      <c r="L5706" s="8"/>
      <c r="M5706" s="9"/>
      <c r="N5706" s="8"/>
      <c r="O5706" s="8"/>
      <c r="P5706" s="9"/>
      <c r="Q5706" s="8"/>
      <c r="R5706" s="8"/>
      <c r="S5706" s="9"/>
      <c r="T5706" s="8"/>
      <c r="U5706" s="8"/>
      <c r="V5706" s="9"/>
      <c r="W5706" s="8"/>
      <c r="X5706" s="8"/>
      <c r="Y5706" s="9"/>
      <c r="Z5706" s="8"/>
      <c r="AA5706" s="8"/>
      <c r="AB5706" s="9"/>
      <c r="AD5706" s="8"/>
      <c r="AE5706" s="9"/>
      <c r="AF5706" s="8"/>
      <c r="AG5706" s="8"/>
      <c r="AH5706" s="3"/>
      <c r="AI5706" s="8"/>
    </row>
    <row r="5707" spans="1:35" s="10" customFormat="1" ht="18.95" customHeight="1" x14ac:dyDescent="0.25">
      <c r="A5707" s="8"/>
      <c r="B5707" s="8"/>
      <c r="C5707" s="8"/>
      <c r="D5707" s="9"/>
      <c r="E5707" s="8"/>
      <c r="F5707" s="8"/>
      <c r="G5707" s="9"/>
      <c r="H5707" s="8"/>
      <c r="I5707" s="8"/>
      <c r="J5707" s="9"/>
      <c r="K5707" s="8"/>
      <c r="L5707" s="8"/>
      <c r="M5707" s="9"/>
      <c r="N5707" s="8"/>
      <c r="O5707" s="8"/>
      <c r="P5707" s="9"/>
      <c r="Q5707" s="8"/>
      <c r="R5707" s="8"/>
      <c r="S5707" s="9"/>
      <c r="T5707" s="8"/>
      <c r="U5707" s="8"/>
      <c r="V5707" s="9"/>
      <c r="W5707" s="8"/>
      <c r="X5707" s="8"/>
      <c r="Y5707" s="9"/>
      <c r="Z5707" s="8"/>
      <c r="AA5707" s="8"/>
      <c r="AB5707" s="9"/>
      <c r="AD5707" s="8"/>
      <c r="AE5707" s="9"/>
      <c r="AF5707" s="8"/>
      <c r="AG5707" s="8"/>
      <c r="AH5707" s="3"/>
      <c r="AI5707" s="8"/>
    </row>
    <row r="5708" spans="1:35" s="10" customFormat="1" ht="18.95" customHeight="1" x14ac:dyDescent="0.25">
      <c r="A5708" s="8"/>
      <c r="B5708" s="8"/>
      <c r="C5708" s="8"/>
      <c r="D5708" s="9"/>
      <c r="E5708" s="8"/>
      <c r="F5708" s="8"/>
      <c r="G5708" s="9"/>
      <c r="H5708" s="8"/>
      <c r="I5708" s="8"/>
      <c r="J5708" s="9"/>
      <c r="K5708" s="8"/>
      <c r="L5708" s="8"/>
      <c r="M5708" s="9"/>
      <c r="N5708" s="8"/>
      <c r="O5708" s="8"/>
      <c r="P5708" s="9"/>
      <c r="Q5708" s="8"/>
      <c r="R5708" s="8"/>
      <c r="S5708" s="9"/>
      <c r="T5708" s="8"/>
      <c r="U5708" s="8"/>
      <c r="V5708" s="9"/>
      <c r="W5708" s="8"/>
      <c r="X5708" s="8"/>
      <c r="Y5708" s="9"/>
      <c r="Z5708" s="8"/>
      <c r="AA5708" s="8"/>
      <c r="AB5708" s="9"/>
      <c r="AD5708" s="8"/>
      <c r="AE5708" s="9"/>
      <c r="AF5708" s="8"/>
      <c r="AG5708" s="8"/>
      <c r="AH5708" s="3"/>
      <c r="AI5708" s="8"/>
    </row>
    <row r="5709" spans="1:35" s="10" customFormat="1" ht="18.95" customHeight="1" x14ac:dyDescent="0.25">
      <c r="A5709" s="8"/>
      <c r="B5709" s="8"/>
      <c r="C5709" s="8"/>
      <c r="D5709" s="9"/>
      <c r="E5709" s="8"/>
      <c r="F5709" s="8"/>
      <c r="G5709" s="9"/>
      <c r="H5709" s="8"/>
      <c r="I5709" s="8"/>
      <c r="J5709" s="9"/>
      <c r="K5709" s="8"/>
      <c r="L5709" s="8"/>
      <c r="M5709" s="9"/>
      <c r="N5709" s="8"/>
      <c r="O5709" s="8"/>
      <c r="P5709" s="9"/>
      <c r="Q5709" s="8"/>
      <c r="R5709" s="8"/>
      <c r="S5709" s="9"/>
      <c r="T5709" s="8"/>
      <c r="U5709" s="8"/>
      <c r="V5709" s="9"/>
      <c r="W5709" s="8"/>
      <c r="X5709" s="8"/>
      <c r="Y5709" s="9"/>
      <c r="Z5709" s="8"/>
      <c r="AA5709" s="8"/>
      <c r="AB5709" s="9"/>
      <c r="AD5709" s="8"/>
      <c r="AE5709" s="9"/>
      <c r="AF5709" s="8"/>
      <c r="AG5709" s="8"/>
      <c r="AH5709" s="3"/>
      <c r="AI5709" s="8"/>
    </row>
    <row r="5710" spans="1:35" s="10" customFormat="1" ht="18.95" customHeight="1" x14ac:dyDescent="0.25">
      <c r="A5710" s="8"/>
      <c r="B5710" s="8"/>
      <c r="C5710" s="8"/>
      <c r="D5710" s="9"/>
      <c r="E5710" s="8"/>
      <c r="F5710" s="8"/>
      <c r="G5710" s="9"/>
      <c r="H5710" s="8"/>
      <c r="I5710" s="8"/>
      <c r="J5710" s="9"/>
      <c r="K5710" s="8"/>
      <c r="L5710" s="8"/>
      <c r="M5710" s="9"/>
      <c r="N5710" s="8"/>
      <c r="O5710" s="8"/>
      <c r="P5710" s="9"/>
      <c r="Q5710" s="8"/>
      <c r="R5710" s="8"/>
      <c r="S5710" s="9"/>
      <c r="T5710" s="8"/>
      <c r="U5710" s="8"/>
      <c r="V5710" s="9"/>
      <c r="W5710" s="8"/>
      <c r="X5710" s="8"/>
      <c r="Y5710" s="9"/>
      <c r="Z5710" s="8"/>
      <c r="AA5710" s="8"/>
      <c r="AB5710" s="9"/>
      <c r="AD5710" s="8"/>
      <c r="AE5710" s="9"/>
      <c r="AF5710" s="8"/>
      <c r="AG5710" s="8"/>
      <c r="AH5710" s="3"/>
      <c r="AI5710" s="8"/>
    </row>
    <row r="5711" spans="1:35" s="10" customFormat="1" ht="18.95" customHeight="1" x14ac:dyDescent="0.25">
      <c r="A5711" s="8"/>
      <c r="B5711" s="8"/>
      <c r="C5711" s="8"/>
      <c r="D5711" s="9"/>
      <c r="E5711" s="8"/>
      <c r="F5711" s="8"/>
      <c r="G5711" s="9"/>
      <c r="H5711" s="8"/>
      <c r="I5711" s="8"/>
      <c r="J5711" s="9"/>
      <c r="K5711" s="8"/>
      <c r="L5711" s="8"/>
      <c r="M5711" s="9"/>
      <c r="N5711" s="8"/>
      <c r="O5711" s="8"/>
      <c r="P5711" s="9"/>
      <c r="Q5711" s="8"/>
      <c r="R5711" s="8"/>
      <c r="S5711" s="9"/>
      <c r="T5711" s="8"/>
      <c r="U5711" s="8"/>
      <c r="V5711" s="9"/>
      <c r="W5711" s="8"/>
      <c r="X5711" s="8"/>
      <c r="Y5711" s="9"/>
      <c r="Z5711" s="8"/>
      <c r="AA5711" s="8"/>
      <c r="AB5711" s="9"/>
      <c r="AD5711" s="8"/>
      <c r="AE5711" s="9"/>
      <c r="AF5711" s="8"/>
      <c r="AG5711" s="8"/>
      <c r="AH5711" s="3"/>
      <c r="AI5711" s="8"/>
    </row>
    <row r="5712" spans="1:35" s="10" customFormat="1" ht="18.95" customHeight="1" x14ac:dyDescent="0.25">
      <c r="A5712" s="8"/>
      <c r="B5712" s="8"/>
      <c r="C5712" s="8"/>
      <c r="D5712" s="9"/>
      <c r="E5712" s="8"/>
      <c r="F5712" s="8"/>
      <c r="G5712" s="9"/>
      <c r="H5712" s="8"/>
      <c r="I5712" s="8"/>
      <c r="J5712" s="9"/>
      <c r="K5712" s="8"/>
      <c r="L5712" s="8"/>
      <c r="M5712" s="9"/>
      <c r="N5712" s="8"/>
      <c r="O5712" s="8"/>
      <c r="P5712" s="9"/>
      <c r="Q5712" s="8"/>
      <c r="R5712" s="8"/>
      <c r="S5712" s="9"/>
      <c r="T5712" s="8"/>
      <c r="U5712" s="8"/>
      <c r="V5712" s="9"/>
      <c r="W5712" s="8"/>
      <c r="X5712" s="8"/>
      <c r="Y5712" s="9"/>
      <c r="Z5712" s="8"/>
      <c r="AA5712" s="8"/>
      <c r="AB5712" s="9"/>
      <c r="AD5712" s="8"/>
      <c r="AE5712" s="9"/>
      <c r="AF5712" s="8"/>
      <c r="AG5712" s="8"/>
      <c r="AH5712" s="3"/>
      <c r="AI5712" s="8"/>
    </row>
    <row r="5713" spans="1:35" s="10" customFormat="1" ht="18.95" customHeight="1" x14ac:dyDescent="0.25">
      <c r="A5713" s="8"/>
      <c r="B5713" s="8"/>
      <c r="C5713" s="8"/>
      <c r="D5713" s="9"/>
      <c r="E5713" s="8"/>
      <c r="F5713" s="8"/>
      <c r="G5713" s="9"/>
      <c r="H5713" s="8"/>
      <c r="I5713" s="8"/>
      <c r="J5713" s="9"/>
      <c r="K5713" s="8"/>
      <c r="L5713" s="8"/>
      <c r="M5713" s="9"/>
      <c r="N5713" s="8"/>
      <c r="O5713" s="8"/>
      <c r="P5713" s="9"/>
      <c r="Q5713" s="8"/>
      <c r="R5713" s="8"/>
      <c r="S5713" s="9"/>
      <c r="T5713" s="8"/>
      <c r="U5713" s="8"/>
      <c r="V5713" s="9"/>
      <c r="W5713" s="8"/>
      <c r="X5713" s="8"/>
      <c r="Y5713" s="9"/>
      <c r="Z5713" s="8"/>
      <c r="AA5713" s="8"/>
      <c r="AB5713" s="9"/>
      <c r="AD5713" s="8"/>
      <c r="AE5713" s="9"/>
      <c r="AF5713" s="8"/>
      <c r="AG5713" s="8"/>
      <c r="AH5713" s="3"/>
      <c r="AI5713" s="8"/>
    </row>
    <row r="5714" spans="1:35" s="10" customFormat="1" ht="18.95" customHeight="1" x14ac:dyDescent="0.25">
      <c r="A5714" s="8"/>
      <c r="B5714" s="8"/>
      <c r="C5714" s="8"/>
      <c r="D5714" s="9"/>
      <c r="E5714" s="8"/>
      <c r="F5714" s="8"/>
      <c r="G5714" s="9"/>
      <c r="H5714" s="8"/>
      <c r="I5714" s="8"/>
      <c r="J5714" s="9"/>
      <c r="K5714" s="8"/>
      <c r="L5714" s="8"/>
      <c r="M5714" s="9"/>
      <c r="N5714" s="8"/>
      <c r="O5714" s="8"/>
      <c r="P5714" s="9"/>
      <c r="Q5714" s="8"/>
      <c r="R5714" s="8"/>
      <c r="S5714" s="9"/>
      <c r="T5714" s="8"/>
      <c r="U5714" s="8"/>
      <c r="V5714" s="9"/>
      <c r="W5714" s="8"/>
      <c r="X5714" s="8"/>
      <c r="Y5714" s="9"/>
      <c r="Z5714" s="8"/>
      <c r="AA5714" s="8"/>
      <c r="AB5714" s="9"/>
      <c r="AD5714" s="8"/>
      <c r="AE5714" s="9"/>
      <c r="AF5714" s="8"/>
      <c r="AG5714" s="8"/>
      <c r="AH5714" s="3"/>
      <c r="AI5714" s="8"/>
    </row>
    <row r="5715" spans="1:35" s="10" customFormat="1" ht="18.95" customHeight="1" x14ac:dyDescent="0.25">
      <c r="A5715" s="8"/>
      <c r="B5715" s="8"/>
      <c r="C5715" s="8"/>
      <c r="D5715" s="9"/>
      <c r="E5715" s="8"/>
      <c r="F5715" s="8"/>
      <c r="G5715" s="9"/>
      <c r="H5715" s="8"/>
      <c r="I5715" s="8"/>
      <c r="J5715" s="9"/>
      <c r="K5715" s="8"/>
      <c r="L5715" s="8"/>
      <c r="M5715" s="9"/>
      <c r="N5715" s="8"/>
      <c r="O5715" s="8"/>
      <c r="P5715" s="9"/>
      <c r="Q5715" s="8"/>
      <c r="R5715" s="8"/>
      <c r="S5715" s="9"/>
      <c r="T5715" s="8"/>
      <c r="U5715" s="8"/>
      <c r="V5715" s="9"/>
      <c r="W5715" s="8"/>
      <c r="X5715" s="8"/>
      <c r="Y5715" s="9"/>
      <c r="Z5715" s="8"/>
      <c r="AA5715" s="8"/>
      <c r="AB5715" s="9"/>
      <c r="AD5715" s="8"/>
      <c r="AE5715" s="9"/>
      <c r="AF5715" s="8"/>
      <c r="AG5715" s="8"/>
      <c r="AH5715" s="3"/>
      <c r="AI5715" s="8"/>
    </row>
    <row r="5716" spans="1:35" s="10" customFormat="1" ht="18.95" customHeight="1" x14ac:dyDescent="0.25">
      <c r="A5716" s="8"/>
      <c r="B5716" s="8"/>
      <c r="C5716" s="8"/>
      <c r="D5716" s="9"/>
      <c r="E5716" s="8"/>
      <c r="F5716" s="8"/>
      <c r="G5716" s="9"/>
      <c r="H5716" s="8"/>
      <c r="I5716" s="8"/>
      <c r="J5716" s="9"/>
      <c r="K5716" s="8"/>
      <c r="L5716" s="8"/>
      <c r="M5716" s="9"/>
      <c r="N5716" s="8"/>
      <c r="O5716" s="8"/>
      <c r="P5716" s="9"/>
      <c r="Q5716" s="8"/>
      <c r="R5716" s="8"/>
      <c r="S5716" s="9"/>
      <c r="T5716" s="8"/>
      <c r="U5716" s="8"/>
      <c r="V5716" s="9"/>
      <c r="W5716" s="8"/>
      <c r="X5716" s="8"/>
      <c r="Y5716" s="9"/>
      <c r="Z5716" s="8"/>
      <c r="AA5716" s="8"/>
      <c r="AB5716" s="9"/>
      <c r="AD5716" s="8"/>
      <c r="AE5716" s="9"/>
      <c r="AF5716" s="8"/>
      <c r="AG5716" s="8"/>
      <c r="AH5716" s="3"/>
      <c r="AI5716" s="8"/>
    </row>
    <row r="5717" spans="1:35" s="10" customFormat="1" ht="18.95" customHeight="1" x14ac:dyDescent="0.25">
      <c r="A5717" s="8"/>
      <c r="B5717" s="8"/>
      <c r="C5717" s="8"/>
      <c r="D5717" s="9"/>
      <c r="E5717" s="8"/>
      <c r="F5717" s="8"/>
      <c r="G5717" s="9"/>
      <c r="H5717" s="8"/>
      <c r="I5717" s="8"/>
      <c r="J5717" s="9"/>
      <c r="K5717" s="8"/>
      <c r="L5717" s="8"/>
      <c r="M5717" s="9"/>
      <c r="N5717" s="8"/>
      <c r="O5717" s="8"/>
      <c r="P5717" s="9"/>
      <c r="Q5717" s="8"/>
      <c r="R5717" s="8"/>
      <c r="S5717" s="9"/>
      <c r="T5717" s="8"/>
      <c r="U5717" s="8"/>
      <c r="V5717" s="9"/>
      <c r="W5717" s="8"/>
      <c r="X5717" s="8"/>
      <c r="Y5717" s="9"/>
      <c r="Z5717" s="8"/>
      <c r="AA5717" s="8"/>
      <c r="AB5717" s="9"/>
      <c r="AD5717" s="8"/>
      <c r="AE5717" s="9"/>
      <c r="AF5717" s="8"/>
      <c r="AG5717" s="8"/>
      <c r="AH5717" s="3"/>
      <c r="AI5717" s="8"/>
    </row>
    <row r="5718" spans="1:35" s="10" customFormat="1" ht="18.95" customHeight="1" x14ac:dyDescent="0.25">
      <c r="A5718" s="8"/>
      <c r="B5718" s="8"/>
      <c r="C5718" s="8"/>
      <c r="D5718" s="9"/>
      <c r="E5718" s="8"/>
      <c r="F5718" s="8"/>
      <c r="G5718" s="9"/>
      <c r="H5718" s="8"/>
      <c r="I5718" s="8"/>
      <c r="J5718" s="9"/>
      <c r="K5718" s="8"/>
      <c r="L5718" s="8"/>
      <c r="M5718" s="9"/>
      <c r="N5718" s="8"/>
      <c r="O5718" s="8"/>
      <c r="P5718" s="9"/>
      <c r="Q5718" s="8"/>
      <c r="R5718" s="8"/>
      <c r="S5718" s="9"/>
      <c r="T5718" s="8"/>
      <c r="U5718" s="8"/>
      <c r="V5718" s="9"/>
      <c r="W5718" s="8"/>
      <c r="X5718" s="8"/>
      <c r="Y5718" s="9"/>
      <c r="Z5718" s="8"/>
      <c r="AA5718" s="8"/>
      <c r="AB5718" s="9"/>
      <c r="AD5718" s="8"/>
      <c r="AE5718" s="9"/>
      <c r="AF5718" s="8"/>
      <c r="AG5718" s="8"/>
      <c r="AH5718" s="3"/>
      <c r="AI5718" s="8"/>
    </row>
    <row r="5719" spans="1:35" s="10" customFormat="1" ht="18.95" customHeight="1" x14ac:dyDescent="0.25">
      <c r="A5719" s="8"/>
      <c r="B5719" s="8"/>
      <c r="C5719" s="8"/>
      <c r="D5719" s="9"/>
      <c r="E5719" s="8"/>
      <c r="F5719" s="8"/>
      <c r="G5719" s="9"/>
      <c r="H5719" s="8"/>
      <c r="I5719" s="8"/>
      <c r="J5719" s="9"/>
      <c r="K5719" s="8"/>
      <c r="L5719" s="8"/>
      <c r="M5719" s="9"/>
      <c r="N5719" s="8"/>
      <c r="O5719" s="8"/>
      <c r="P5719" s="9"/>
      <c r="Q5719" s="8"/>
      <c r="R5719" s="8"/>
      <c r="S5719" s="9"/>
      <c r="T5719" s="8"/>
      <c r="U5719" s="8"/>
      <c r="V5719" s="9"/>
      <c r="W5719" s="8"/>
      <c r="X5719" s="8"/>
      <c r="Y5719" s="9"/>
      <c r="Z5719" s="8"/>
      <c r="AA5719" s="8"/>
      <c r="AB5719" s="9"/>
      <c r="AD5719" s="8"/>
      <c r="AE5719" s="9"/>
      <c r="AF5719" s="8"/>
      <c r="AG5719" s="8"/>
      <c r="AH5719" s="3"/>
      <c r="AI5719" s="8"/>
    </row>
    <row r="5720" spans="1:35" s="10" customFormat="1" ht="18.95" customHeight="1" x14ac:dyDescent="0.25">
      <c r="A5720" s="8"/>
      <c r="B5720" s="8"/>
      <c r="C5720" s="8"/>
      <c r="D5720" s="9"/>
      <c r="E5720" s="8"/>
      <c r="F5720" s="8"/>
      <c r="G5720" s="9"/>
      <c r="H5720" s="8"/>
      <c r="I5720" s="8"/>
      <c r="J5720" s="9"/>
      <c r="K5720" s="8"/>
      <c r="L5720" s="8"/>
      <c r="M5720" s="9"/>
      <c r="N5720" s="8"/>
      <c r="O5720" s="8"/>
      <c r="P5720" s="9"/>
      <c r="Q5720" s="8"/>
      <c r="R5720" s="8"/>
      <c r="S5720" s="9"/>
      <c r="T5720" s="8"/>
      <c r="U5720" s="8"/>
      <c r="V5720" s="9"/>
      <c r="W5720" s="8"/>
      <c r="X5720" s="8"/>
      <c r="Y5720" s="9"/>
      <c r="Z5720" s="8"/>
      <c r="AA5720" s="8"/>
      <c r="AB5720" s="9"/>
      <c r="AD5720" s="8"/>
      <c r="AE5720" s="9"/>
      <c r="AF5720" s="8"/>
      <c r="AG5720" s="8"/>
      <c r="AH5720" s="3"/>
      <c r="AI5720" s="8"/>
    </row>
    <row r="5721" spans="1:35" s="10" customFormat="1" ht="18.95" customHeight="1" x14ac:dyDescent="0.25">
      <c r="A5721" s="8"/>
      <c r="B5721" s="8"/>
      <c r="C5721" s="8"/>
      <c r="D5721" s="9"/>
      <c r="E5721" s="8"/>
      <c r="F5721" s="8"/>
      <c r="G5721" s="9"/>
      <c r="H5721" s="8"/>
      <c r="I5721" s="8"/>
      <c r="J5721" s="9"/>
      <c r="K5721" s="8"/>
      <c r="L5721" s="8"/>
      <c r="M5721" s="9"/>
      <c r="N5721" s="8"/>
      <c r="O5721" s="8"/>
      <c r="P5721" s="9"/>
      <c r="Q5721" s="8"/>
      <c r="R5721" s="8"/>
      <c r="S5721" s="9"/>
      <c r="T5721" s="8"/>
      <c r="U5721" s="8"/>
      <c r="V5721" s="9"/>
      <c r="W5721" s="8"/>
      <c r="X5721" s="8"/>
      <c r="Y5721" s="9"/>
      <c r="Z5721" s="8"/>
      <c r="AA5721" s="8"/>
      <c r="AB5721" s="9"/>
      <c r="AD5721" s="8"/>
      <c r="AE5721" s="9"/>
      <c r="AF5721" s="8"/>
      <c r="AG5721" s="8"/>
      <c r="AH5721" s="3"/>
      <c r="AI5721" s="8"/>
    </row>
    <row r="5722" spans="1:35" s="10" customFormat="1" ht="18.95" customHeight="1" x14ac:dyDescent="0.25">
      <c r="A5722" s="8"/>
      <c r="B5722" s="8"/>
      <c r="C5722" s="8"/>
      <c r="D5722" s="9"/>
      <c r="E5722" s="8"/>
      <c r="F5722" s="8"/>
      <c r="G5722" s="9"/>
      <c r="H5722" s="8"/>
      <c r="I5722" s="8"/>
      <c r="J5722" s="9"/>
      <c r="K5722" s="8"/>
      <c r="L5722" s="8"/>
      <c r="M5722" s="9"/>
      <c r="N5722" s="8"/>
      <c r="O5722" s="8"/>
      <c r="P5722" s="9"/>
      <c r="Q5722" s="8"/>
      <c r="R5722" s="8"/>
      <c r="S5722" s="9"/>
      <c r="T5722" s="8"/>
      <c r="U5722" s="8"/>
      <c r="V5722" s="9"/>
      <c r="W5722" s="8"/>
      <c r="X5722" s="8"/>
      <c r="Y5722" s="9"/>
      <c r="Z5722" s="8"/>
      <c r="AA5722" s="8"/>
      <c r="AB5722" s="9"/>
      <c r="AD5722" s="8"/>
      <c r="AE5722" s="9"/>
      <c r="AF5722" s="8"/>
      <c r="AG5722" s="8"/>
      <c r="AH5722" s="3"/>
      <c r="AI5722" s="8"/>
    </row>
    <row r="5723" spans="1:35" s="10" customFormat="1" ht="18.95" customHeight="1" x14ac:dyDescent="0.25">
      <c r="A5723" s="8"/>
      <c r="B5723" s="8"/>
      <c r="C5723" s="8"/>
      <c r="D5723" s="9"/>
      <c r="E5723" s="8"/>
      <c r="F5723" s="8"/>
      <c r="G5723" s="9"/>
      <c r="H5723" s="8"/>
      <c r="I5723" s="8"/>
      <c r="J5723" s="9"/>
      <c r="K5723" s="8"/>
      <c r="L5723" s="8"/>
      <c r="M5723" s="9"/>
      <c r="N5723" s="8"/>
      <c r="O5723" s="8"/>
      <c r="P5723" s="9"/>
      <c r="Q5723" s="8"/>
      <c r="R5723" s="8"/>
      <c r="S5723" s="9"/>
      <c r="T5723" s="8"/>
      <c r="U5723" s="8"/>
      <c r="V5723" s="9"/>
      <c r="W5723" s="8"/>
      <c r="X5723" s="8"/>
      <c r="Y5723" s="9"/>
      <c r="Z5723" s="8"/>
      <c r="AA5723" s="8"/>
      <c r="AB5723" s="9"/>
      <c r="AD5723" s="8"/>
      <c r="AE5723" s="9"/>
      <c r="AF5723" s="8"/>
      <c r="AG5723" s="8"/>
      <c r="AH5723" s="3"/>
      <c r="AI5723" s="8"/>
    </row>
    <row r="5724" spans="1:35" s="10" customFormat="1" ht="18.95" customHeight="1" x14ac:dyDescent="0.25">
      <c r="A5724" s="8"/>
      <c r="B5724" s="8"/>
      <c r="C5724" s="8"/>
      <c r="D5724" s="9"/>
      <c r="E5724" s="8"/>
      <c r="F5724" s="8"/>
      <c r="G5724" s="9"/>
      <c r="H5724" s="8"/>
      <c r="I5724" s="8"/>
      <c r="J5724" s="9"/>
      <c r="K5724" s="8"/>
      <c r="L5724" s="8"/>
      <c r="M5724" s="9"/>
      <c r="N5724" s="8"/>
      <c r="O5724" s="8"/>
      <c r="P5724" s="9"/>
      <c r="Q5724" s="8"/>
      <c r="R5724" s="8"/>
      <c r="S5724" s="9"/>
      <c r="T5724" s="8"/>
      <c r="U5724" s="8"/>
      <c r="V5724" s="9"/>
      <c r="W5724" s="8"/>
      <c r="X5724" s="8"/>
      <c r="Y5724" s="9"/>
      <c r="Z5724" s="8"/>
      <c r="AA5724" s="8"/>
      <c r="AB5724" s="9"/>
      <c r="AD5724" s="8"/>
      <c r="AE5724" s="9"/>
      <c r="AF5724" s="8"/>
      <c r="AG5724" s="8"/>
      <c r="AH5724" s="3"/>
      <c r="AI5724" s="8"/>
    </row>
    <row r="5725" spans="1:35" s="10" customFormat="1" ht="18.95" customHeight="1" x14ac:dyDescent="0.25">
      <c r="A5725" s="8"/>
      <c r="B5725" s="8"/>
      <c r="C5725" s="8"/>
      <c r="D5725" s="9"/>
      <c r="E5725" s="8"/>
      <c r="F5725" s="8"/>
      <c r="G5725" s="9"/>
      <c r="H5725" s="8"/>
      <c r="I5725" s="8"/>
      <c r="J5725" s="9"/>
      <c r="K5725" s="8"/>
      <c r="L5725" s="8"/>
      <c r="M5725" s="9"/>
      <c r="N5725" s="8"/>
      <c r="O5725" s="8"/>
      <c r="P5725" s="9"/>
      <c r="Q5725" s="8"/>
      <c r="R5725" s="8"/>
      <c r="S5725" s="9"/>
      <c r="T5725" s="8"/>
      <c r="U5725" s="8"/>
      <c r="V5725" s="9"/>
      <c r="W5725" s="8"/>
      <c r="X5725" s="8"/>
      <c r="Y5725" s="9"/>
      <c r="Z5725" s="8"/>
      <c r="AA5725" s="8"/>
      <c r="AB5725" s="9"/>
      <c r="AD5725" s="8"/>
      <c r="AE5725" s="9"/>
      <c r="AF5725" s="8"/>
      <c r="AG5725" s="8"/>
      <c r="AH5725" s="3"/>
      <c r="AI5725" s="8"/>
    </row>
    <row r="5726" spans="1:35" s="10" customFormat="1" ht="18.95" customHeight="1" x14ac:dyDescent="0.25">
      <c r="A5726" s="8"/>
      <c r="B5726" s="8"/>
      <c r="C5726" s="8"/>
      <c r="D5726" s="9"/>
      <c r="E5726" s="8"/>
      <c r="F5726" s="8"/>
      <c r="G5726" s="9"/>
      <c r="H5726" s="8"/>
      <c r="I5726" s="8"/>
      <c r="J5726" s="9"/>
      <c r="K5726" s="8"/>
      <c r="L5726" s="8"/>
      <c r="M5726" s="9"/>
      <c r="N5726" s="8"/>
      <c r="O5726" s="8"/>
      <c r="P5726" s="9"/>
      <c r="Q5726" s="8"/>
      <c r="R5726" s="8"/>
      <c r="S5726" s="9"/>
      <c r="T5726" s="8"/>
      <c r="U5726" s="8"/>
      <c r="V5726" s="9"/>
      <c r="W5726" s="8"/>
      <c r="X5726" s="8"/>
      <c r="Y5726" s="9"/>
      <c r="Z5726" s="8"/>
      <c r="AA5726" s="8"/>
      <c r="AB5726" s="9"/>
      <c r="AD5726" s="8"/>
      <c r="AE5726" s="9"/>
      <c r="AF5726" s="8"/>
      <c r="AG5726" s="8"/>
      <c r="AH5726" s="3"/>
      <c r="AI5726" s="8"/>
    </row>
    <row r="5727" spans="1:35" s="10" customFormat="1" ht="18.95" customHeight="1" x14ac:dyDescent="0.25">
      <c r="A5727" s="8"/>
      <c r="B5727" s="8"/>
      <c r="C5727" s="8"/>
      <c r="D5727" s="9"/>
      <c r="E5727" s="8"/>
      <c r="F5727" s="8"/>
      <c r="G5727" s="9"/>
      <c r="H5727" s="8"/>
      <c r="I5727" s="8"/>
      <c r="J5727" s="9"/>
      <c r="K5727" s="8"/>
      <c r="L5727" s="8"/>
      <c r="M5727" s="9"/>
      <c r="N5727" s="8"/>
      <c r="O5727" s="8"/>
      <c r="P5727" s="9"/>
      <c r="Q5727" s="8"/>
      <c r="R5727" s="8"/>
      <c r="S5727" s="9"/>
      <c r="T5727" s="8"/>
      <c r="U5727" s="8"/>
      <c r="V5727" s="9"/>
      <c r="W5727" s="8"/>
      <c r="X5727" s="8"/>
      <c r="Y5727" s="9"/>
      <c r="Z5727" s="8"/>
      <c r="AA5727" s="8"/>
      <c r="AB5727" s="9"/>
      <c r="AD5727" s="8"/>
      <c r="AE5727" s="9"/>
      <c r="AF5727" s="8"/>
      <c r="AG5727" s="8"/>
      <c r="AH5727" s="3"/>
      <c r="AI5727" s="8"/>
    </row>
    <row r="5728" spans="1:35" s="10" customFormat="1" ht="18.95" customHeight="1" x14ac:dyDescent="0.25">
      <c r="A5728" s="8"/>
      <c r="B5728" s="8"/>
      <c r="C5728" s="8"/>
      <c r="D5728" s="9"/>
      <c r="E5728" s="8"/>
      <c r="F5728" s="8"/>
      <c r="G5728" s="9"/>
      <c r="H5728" s="8"/>
      <c r="I5728" s="8"/>
      <c r="J5728" s="9"/>
      <c r="K5728" s="8"/>
      <c r="L5728" s="8"/>
      <c r="M5728" s="9"/>
      <c r="N5728" s="8"/>
      <c r="O5728" s="8"/>
      <c r="P5728" s="9"/>
      <c r="Q5728" s="8"/>
      <c r="R5728" s="8"/>
      <c r="S5728" s="9"/>
      <c r="T5728" s="8"/>
      <c r="U5728" s="8"/>
      <c r="V5728" s="9"/>
      <c r="W5728" s="8"/>
      <c r="X5728" s="8"/>
      <c r="Y5728" s="9"/>
      <c r="Z5728" s="8"/>
      <c r="AA5728" s="8"/>
      <c r="AB5728" s="9"/>
      <c r="AD5728" s="8"/>
      <c r="AE5728" s="9"/>
      <c r="AF5728" s="8"/>
      <c r="AG5728" s="8"/>
      <c r="AH5728" s="3"/>
      <c r="AI5728" s="8"/>
    </row>
    <row r="5729" spans="1:35" s="10" customFormat="1" ht="18.95" customHeight="1" x14ac:dyDescent="0.25">
      <c r="A5729" s="8"/>
      <c r="B5729" s="8"/>
      <c r="C5729" s="8"/>
      <c r="D5729" s="9"/>
      <c r="E5729" s="8"/>
      <c r="F5729" s="8"/>
      <c r="G5729" s="9"/>
      <c r="H5729" s="8"/>
      <c r="I5729" s="8"/>
      <c r="J5729" s="9"/>
      <c r="K5729" s="8"/>
      <c r="L5729" s="8"/>
      <c r="M5729" s="9"/>
      <c r="N5729" s="8"/>
      <c r="O5729" s="8"/>
      <c r="P5729" s="9"/>
      <c r="Q5729" s="8"/>
      <c r="R5729" s="8"/>
      <c r="S5729" s="9"/>
      <c r="T5729" s="8"/>
      <c r="U5729" s="8"/>
      <c r="V5729" s="9"/>
      <c r="W5729" s="8"/>
      <c r="X5729" s="8"/>
      <c r="Y5729" s="9"/>
      <c r="Z5729" s="8"/>
      <c r="AA5729" s="8"/>
      <c r="AB5729" s="9"/>
      <c r="AD5729" s="8"/>
      <c r="AE5729" s="9"/>
      <c r="AF5729" s="8"/>
      <c r="AG5729" s="8"/>
      <c r="AH5729" s="3"/>
      <c r="AI5729" s="8"/>
    </row>
    <row r="5730" spans="1:35" s="10" customFormat="1" ht="18.95" customHeight="1" x14ac:dyDescent="0.25">
      <c r="A5730" s="8"/>
      <c r="B5730" s="8"/>
      <c r="C5730" s="8"/>
      <c r="D5730" s="9"/>
      <c r="E5730" s="8"/>
      <c r="F5730" s="8"/>
      <c r="G5730" s="9"/>
      <c r="H5730" s="8"/>
      <c r="I5730" s="8"/>
      <c r="J5730" s="9"/>
      <c r="K5730" s="8"/>
      <c r="L5730" s="8"/>
      <c r="M5730" s="9"/>
      <c r="N5730" s="8"/>
      <c r="O5730" s="8"/>
      <c r="P5730" s="9"/>
      <c r="Q5730" s="8"/>
      <c r="R5730" s="8"/>
      <c r="S5730" s="9"/>
      <c r="T5730" s="8"/>
      <c r="U5730" s="8"/>
      <c r="V5730" s="9"/>
      <c r="W5730" s="8"/>
      <c r="X5730" s="8"/>
      <c r="Y5730" s="9"/>
      <c r="Z5730" s="8"/>
      <c r="AA5730" s="8"/>
      <c r="AB5730" s="9"/>
      <c r="AD5730" s="8"/>
      <c r="AE5730" s="9"/>
      <c r="AF5730" s="8"/>
      <c r="AG5730" s="8"/>
      <c r="AH5730" s="3"/>
      <c r="AI5730" s="8"/>
    </row>
    <row r="5731" spans="1:35" s="10" customFormat="1" ht="18.95" customHeight="1" x14ac:dyDescent="0.25">
      <c r="A5731" s="8"/>
      <c r="B5731" s="8"/>
      <c r="C5731" s="8"/>
      <c r="D5731" s="9"/>
      <c r="E5731" s="8"/>
      <c r="F5731" s="8"/>
      <c r="G5731" s="9"/>
      <c r="H5731" s="8"/>
      <c r="I5731" s="8"/>
      <c r="J5731" s="9"/>
      <c r="K5731" s="8"/>
      <c r="L5731" s="8"/>
      <c r="M5731" s="9"/>
      <c r="N5731" s="8"/>
      <c r="O5731" s="8"/>
      <c r="P5731" s="9"/>
      <c r="Q5731" s="8"/>
      <c r="R5731" s="8"/>
      <c r="S5731" s="9"/>
      <c r="T5731" s="8"/>
      <c r="U5731" s="8"/>
      <c r="V5731" s="9"/>
      <c r="W5731" s="8"/>
      <c r="X5731" s="8"/>
      <c r="Y5731" s="9"/>
      <c r="Z5731" s="8"/>
      <c r="AA5731" s="8"/>
      <c r="AB5731" s="9"/>
      <c r="AD5731" s="8"/>
      <c r="AE5731" s="9"/>
      <c r="AF5731" s="8"/>
      <c r="AG5731" s="8"/>
      <c r="AH5731" s="3"/>
      <c r="AI5731" s="8"/>
    </row>
    <row r="5732" spans="1:35" s="10" customFormat="1" ht="18.95" customHeight="1" x14ac:dyDescent="0.25">
      <c r="A5732" s="8"/>
      <c r="B5732" s="8"/>
      <c r="C5732" s="8"/>
      <c r="D5732" s="9"/>
      <c r="E5732" s="8"/>
      <c r="F5732" s="8"/>
      <c r="G5732" s="9"/>
      <c r="H5732" s="8"/>
      <c r="I5732" s="8"/>
      <c r="J5732" s="9"/>
      <c r="K5732" s="8"/>
      <c r="L5732" s="8"/>
      <c r="M5732" s="9"/>
      <c r="N5732" s="8"/>
      <c r="O5732" s="8"/>
      <c r="P5732" s="9"/>
      <c r="Q5732" s="8"/>
      <c r="R5732" s="8"/>
      <c r="S5732" s="9"/>
      <c r="T5732" s="8"/>
      <c r="U5732" s="8"/>
      <c r="V5732" s="9"/>
      <c r="W5732" s="8"/>
      <c r="X5732" s="8"/>
      <c r="Y5732" s="9"/>
      <c r="Z5732" s="8"/>
      <c r="AA5732" s="8"/>
      <c r="AB5732" s="9"/>
      <c r="AD5732" s="8"/>
      <c r="AE5732" s="9"/>
      <c r="AF5732" s="8"/>
      <c r="AG5732" s="8"/>
      <c r="AH5732" s="3"/>
      <c r="AI5732" s="8"/>
    </row>
    <row r="5733" spans="1:35" s="10" customFormat="1" ht="18.95" customHeight="1" x14ac:dyDescent="0.25">
      <c r="A5733" s="8"/>
      <c r="B5733" s="8"/>
      <c r="C5733" s="8"/>
      <c r="D5733" s="9"/>
      <c r="E5733" s="8"/>
      <c r="F5733" s="8"/>
      <c r="G5733" s="9"/>
      <c r="H5733" s="8"/>
      <c r="I5733" s="8"/>
      <c r="J5733" s="9"/>
      <c r="K5733" s="8"/>
      <c r="L5733" s="8"/>
      <c r="M5733" s="9"/>
      <c r="N5733" s="8"/>
      <c r="O5733" s="8"/>
      <c r="P5733" s="9"/>
      <c r="Q5733" s="8"/>
      <c r="R5733" s="8"/>
      <c r="S5733" s="9"/>
      <c r="T5733" s="8"/>
      <c r="U5733" s="8"/>
      <c r="V5733" s="9"/>
      <c r="W5733" s="8"/>
      <c r="X5733" s="8"/>
      <c r="Y5733" s="9"/>
      <c r="Z5733" s="8"/>
      <c r="AA5733" s="8"/>
      <c r="AB5733" s="9"/>
      <c r="AD5733" s="8"/>
      <c r="AE5733" s="9"/>
      <c r="AF5733" s="8"/>
      <c r="AG5733" s="8"/>
      <c r="AH5733" s="3"/>
      <c r="AI5733" s="8"/>
    </row>
    <row r="5734" spans="1:35" s="10" customFormat="1" ht="18.95" customHeight="1" x14ac:dyDescent="0.25">
      <c r="A5734" s="8"/>
      <c r="B5734" s="8"/>
      <c r="C5734" s="8"/>
      <c r="D5734" s="9"/>
      <c r="E5734" s="8"/>
      <c r="F5734" s="8"/>
      <c r="G5734" s="9"/>
      <c r="H5734" s="8"/>
      <c r="I5734" s="8"/>
      <c r="J5734" s="9"/>
      <c r="K5734" s="8"/>
      <c r="L5734" s="8"/>
      <c r="M5734" s="9"/>
      <c r="N5734" s="8"/>
      <c r="O5734" s="8"/>
      <c r="P5734" s="9"/>
      <c r="Q5734" s="8"/>
      <c r="R5734" s="8"/>
      <c r="S5734" s="9"/>
      <c r="T5734" s="8"/>
      <c r="U5734" s="8"/>
      <c r="V5734" s="9"/>
      <c r="W5734" s="8"/>
      <c r="X5734" s="8"/>
      <c r="Y5734" s="9"/>
      <c r="Z5734" s="8"/>
      <c r="AA5734" s="8"/>
      <c r="AB5734" s="9"/>
      <c r="AD5734" s="8"/>
      <c r="AE5734" s="9"/>
      <c r="AF5734" s="8"/>
      <c r="AG5734" s="8"/>
      <c r="AH5734" s="3"/>
      <c r="AI5734" s="8"/>
    </row>
    <row r="5735" spans="1:35" s="10" customFormat="1" ht="18.95" customHeight="1" x14ac:dyDescent="0.25">
      <c r="A5735" s="8"/>
      <c r="B5735" s="8"/>
      <c r="C5735" s="8"/>
      <c r="D5735" s="9"/>
      <c r="E5735" s="8"/>
      <c r="F5735" s="8"/>
      <c r="G5735" s="9"/>
      <c r="H5735" s="8"/>
      <c r="I5735" s="8"/>
      <c r="J5735" s="9"/>
      <c r="K5735" s="8"/>
      <c r="L5735" s="8"/>
      <c r="M5735" s="9"/>
      <c r="N5735" s="8"/>
      <c r="O5735" s="8"/>
      <c r="P5735" s="9"/>
      <c r="Q5735" s="8"/>
      <c r="R5735" s="8"/>
      <c r="S5735" s="9"/>
      <c r="T5735" s="8"/>
      <c r="U5735" s="8"/>
      <c r="V5735" s="9"/>
      <c r="W5735" s="8"/>
      <c r="X5735" s="8"/>
      <c r="Y5735" s="9"/>
      <c r="Z5735" s="8"/>
      <c r="AA5735" s="8"/>
      <c r="AB5735" s="9"/>
      <c r="AD5735" s="8"/>
      <c r="AE5735" s="9"/>
      <c r="AF5735" s="8"/>
      <c r="AG5735" s="8"/>
      <c r="AH5735" s="3"/>
      <c r="AI5735" s="8"/>
    </row>
    <row r="5736" spans="1:35" s="10" customFormat="1" ht="18.95" customHeight="1" x14ac:dyDescent="0.25">
      <c r="A5736" s="8"/>
      <c r="B5736" s="8"/>
      <c r="C5736" s="8"/>
      <c r="D5736" s="9"/>
      <c r="E5736" s="8"/>
      <c r="F5736" s="8"/>
      <c r="G5736" s="9"/>
      <c r="H5736" s="8"/>
      <c r="I5736" s="8"/>
      <c r="J5736" s="9"/>
      <c r="K5736" s="8"/>
      <c r="L5736" s="8"/>
      <c r="M5736" s="9"/>
      <c r="N5736" s="8"/>
      <c r="O5736" s="8"/>
      <c r="P5736" s="9"/>
      <c r="Q5736" s="8"/>
      <c r="R5736" s="8"/>
      <c r="S5736" s="9"/>
      <c r="T5736" s="8"/>
      <c r="U5736" s="8"/>
      <c r="V5736" s="9"/>
      <c r="W5736" s="8"/>
      <c r="X5736" s="8"/>
      <c r="Y5736" s="9"/>
      <c r="Z5736" s="8"/>
      <c r="AA5736" s="8"/>
      <c r="AB5736" s="9"/>
      <c r="AD5736" s="8"/>
      <c r="AE5736" s="9"/>
      <c r="AF5736" s="8"/>
      <c r="AG5736" s="8"/>
      <c r="AH5736" s="3"/>
      <c r="AI5736" s="8"/>
    </row>
    <row r="5737" spans="1:35" s="10" customFormat="1" ht="18.95" customHeight="1" x14ac:dyDescent="0.25">
      <c r="A5737" s="8"/>
      <c r="B5737" s="8"/>
      <c r="C5737" s="8"/>
      <c r="D5737" s="9"/>
      <c r="E5737" s="8"/>
      <c r="F5737" s="8"/>
      <c r="G5737" s="9"/>
      <c r="H5737" s="8"/>
      <c r="I5737" s="8"/>
      <c r="J5737" s="9"/>
      <c r="K5737" s="8"/>
      <c r="L5737" s="8"/>
      <c r="M5737" s="9"/>
      <c r="N5737" s="8"/>
      <c r="O5737" s="8"/>
      <c r="P5737" s="9"/>
      <c r="Q5737" s="8"/>
      <c r="R5737" s="8"/>
      <c r="S5737" s="9"/>
      <c r="T5737" s="8"/>
      <c r="U5737" s="8"/>
      <c r="V5737" s="9"/>
      <c r="W5737" s="8"/>
      <c r="X5737" s="8"/>
      <c r="Y5737" s="9"/>
      <c r="Z5737" s="8"/>
      <c r="AA5737" s="8"/>
      <c r="AB5737" s="9"/>
      <c r="AD5737" s="8"/>
      <c r="AE5737" s="9"/>
      <c r="AF5737" s="8"/>
      <c r="AG5737" s="8"/>
      <c r="AH5737" s="3"/>
      <c r="AI5737" s="8"/>
    </row>
    <row r="5738" spans="1:35" s="10" customFormat="1" ht="18.95" customHeight="1" x14ac:dyDescent="0.25">
      <c r="A5738" s="8"/>
      <c r="B5738" s="8"/>
      <c r="C5738" s="8"/>
      <c r="D5738" s="9"/>
      <c r="E5738" s="8"/>
      <c r="F5738" s="8"/>
      <c r="G5738" s="9"/>
      <c r="H5738" s="8"/>
      <c r="I5738" s="8"/>
      <c r="J5738" s="9"/>
      <c r="K5738" s="8"/>
      <c r="L5738" s="8"/>
      <c r="M5738" s="9"/>
      <c r="N5738" s="8"/>
      <c r="O5738" s="8"/>
      <c r="P5738" s="9"/>
      <c r="Q5738" s="8"/>
      <c r="R5738" s="8"/>
      <c r="S5738" s="9"/>
      <c r="T5738" s="8"/>
      <c r="U5738" s="8"/>
      <c r="V5738" s="9"/>
      <c r="W5738" s="8"/>
      <c r="X5738" s="8"/>
      <c r="Y5738" s="9"/>
      <c r="Z5738" s="8"/>
      <c r="AA5738" s="8"/>
      <c r="AB5738" s="9"/>
      <c r="AD5738" s="8"/>
      <c r="AE5738" s="9"/>
      <c r="AF5738" s="8"/>
      <c r="AG5738" s="8"/>
      <c r="AH5738" s="3"/>
      <c r="AI5738" s="8"/>
    </row>
    <row r="5739" spans="1:35" s="10" customFormat="1" ht="18.95" customHeight="1" x14ac:dyDescent="0.25">
      <c r="A5739" s="8"/>
      <c r="B5739" s="8"/>
      <c r="C5739" s="8"/>
      <c r="D5739" s="9"/>
      <c r="E5739" s="8"/>
      <c r="F5739" s="8"/>
      <c r="G5739" s="9"/>
      <c r="H5739" s="8"/>
      <c r="I5739" s="8"/>
      <c r="J5739" s="9"/>
      <c r="K5739" s="8"/>
      <c r="L5739" s="8"/>
      <c r="M5739" s="9"/>
      <c r="N5739" s="8"/>
      <c r="O5739" s="8"/>
      <c r="P5739" s="9"/>
      <c r="Q5739" s="8"/>
      <c r="R5739" s="8"/>
      <c r="S5739" s="9"/>
      <c r="T5739" s="8"/>
      <c r="U5739" s="8"/>
      <c r="V5739" s="9"/>
      <c r="W5739" s="8"/>
      <c r="X5739" s="8"/>
      <c r="Y5739" s="9"/>
      <c r="Z5739" s="8"/>
      <c r="AA5739" s="8"/>
      <c r="AB5739" s="9"/>
      <c r="AD5739" s="8"/>
      <c r="AE5739" s="9"/>
      <c r="AF5739" s="8"/>
      <c r="AG5739" s="8"/>
      <c r="AH5739" s="3"/>
      <c r="AI5739" s="8"/>
    </row>
    <row r="5740" spans="1:35" s="10" customFormat="1" ht="18.95" customHeight="1" x14ac:dyDescent="0.25">
      <c r="A5740" s="8"/>
      <c r="B5740" s="8"/>
      <c r="C5740" s="8"/>
      <c r="D5740" s="9"/>
      <c r="E5740" s="8"/>
      <c r="F5740" s="8"/>
      <c r="G5740" s="9"/>
      <c r="H5740" s="8"/>
      <c r="I5740" s="8"/>
      <c r="J5740" s="9"/>
      <c r="K5740" s="8"/>
      <c r="L5740" s="8"/>
      <c r="M5740" s="9"/>
      <c r="N5740" s="8"/>
      <c r="O5740" s="8"/>
      <c r="P5740" s="9"/>
      <c r="Q5740" s="8"/>
      <c r="R5740" s="8"/>
      <c r="S5740" s="9"/>
      <c r="T5740" s="8"/>
      <c r="U5740" s="8"/>
      <c r="V5740" s="9"/>
      <c r="W5740" s="8"/>
      <c r="X5740" s="8"/>
      <c r="Y5740" s="9"/>
      <c r="Z5740" s="8"/>
      <c r="AA5740" s="8"/>
      <c r="AB5740" s="9"/>
      <c r="AD5740" s="8"/>
      <c r="AE5740" s="9"/>
      <c r="AF5740" s="8"/>
      <c r="AG5740" s="8"/>
      <c r="AH5740" s="3"/>
      <c r="AI5740" s="8"/>
    </row>
    <row r="5741" spans="1:35" s="10" customFormat="1" ht="18.95" customHeight="1" x14ac:dyDescent="0.25">
      <c r="A5741" s="8"/>
      <c r="B5741" s="8"/>
      <c r="C5741" s="8"/>
      <c r="D5741" s="9"/>
      <c r="E5741" s="8"/>
      <c r="F5741" s="8"/>
      <c r="G5741" s="9"/>
      <c r="H5741" s="8"/>
      <c r="I5741" s="8"/>
      <c r="J5741" s="9"/>
      <c r="K5741" s="8"/>
      <c r="L5741" s="8"/>
      <c r="M5741" s="9"/>
      <c r="N5741" s="8"/>
      <c r="O5741" s="8"/>
      <c r="P5741" s="9"/>
      <c r="Q5741" s="8"/>
      <c r="R5741" s="8"/>
      <c r="S5741" s="9"/>
      <c r="T5741" s="8"/>
      <c r="U5741" s="8"/>
      <c r="V5741" s="9"/>
      <c r="W5741" s="8"/>
      <c r="X5741" s="8"/>
      <c r="Y5741" s="9"/>
      <c r="Z5741" s="8"/>
      <c r="AA5741" s="8"/>
      <c r="AB5741" s="9"/>
      <c r="AD5741" s="8"/>
      <c r="AE5741" s="9"/>
      <c r="AF5741" s="8"/>
      <c r="AG5741" s="8"/>
      <c r="AH5741" s="3"/>
      <c r="AI5741" s="8"/>
    </row>
    <row r="5742" spans="1:35" s="10" customFormat="1" ht="18.95" customHeight="1" x14ac:dyDescent="0.25">
      <c r="A5742" s="8"/>
      <c r="B5742" s="8"/>
      <c r="C5742" s="8"/>
      <c r="D5742" s="9"/>
      <c r="E5742" s="8"/>
      <c r="F5742" s="8"/>
      <c r="G5742" s="9"/>
      <c r="H5742" s="8"/>
      <c r="I5742" s="8"/>
      <c r="J5742" s="9"/>
      <c r="K5742" s="8"/>
      <c r="L5742" s="8"/>
      <c r="M5742" s="9"/>
      <c r="N5742" s="8"/>
      <c r="O5742" s="8"/>
      <c r="P5742" s="9"/>
      <c r="Q5742" s="8"/>
      <c r="R5742" s="8"/>
      <c r="S5742" s="9"/>
      <c r="T5742" s="8"/>
      <c r="U5742" s="8"/>
      <c r="V5742" s="9"/>
      <c r="W5742" s="8"/>
      <c r="X5742" s="8"/>
      <c r="Y5742" s="9"/>
      <c r="Z5742" s="8"/>
      <c r="AA5742" s="8"/>
      <c r="AB5742" s="9"/>
      <c r="AD5742" s="8"/>
      <c r="AE5742" s="9"/>
      <c r="AF5742" s="8"/>
      <c r="AG5742" s="8"/>
      <c r="AH5742" s="3"/>
      <c r="AI5742" s="8"/>
    </row>
    <row r="5743" spans="1:35" s="10" customFormat="1" ht="18.95" customHeight="1" x14ac:dyDescent="0.25">
      <c r="A5743" s="8"/>
      <c r="B5743" s="8"/>
      <c r="C5743" s="8"/>
      <c r="D5743" s="9"/>
      <c r="E5743" s="8"/>
      <c r="F5743" s="8"/>
      <c r="G5743" s="9"/>
      <c r="H5743" s="8"/>
      <c r="I5743" s="8"/>
      <c r="J5743" s="9"/>
      <c r="K5743" s="8"/>
      <c r="L5743" s="8"/>
      <c r="M5743" s="9"/>
      <c r="N5743" s="8"/>
      <c r="O5743" s="8"/>
      <c r="P5743" s="9"/>
      <c r="Q5743" s="8"/>
      <c r="R5743" s="8"/>
      <c r="S5743" s="9"/>
      <c r="T5743" s="8"/>
      <c r="U5743" s="8"/>
      <c r="V5743" s="9"/>
      <c r="W5743" s="8"/>
      <c r="X5743" s="8"/>
      <c r="Y5743" s="9"/>
      <c r="Z5743" s="8"/>
      <c r="AA5743" s="8"/>
      <c r="AB5743" s="9"/>
      <c r="AD5743" s="8"/>
      <c r="AE5743" s="9"/>
      <c r="AF5743" s="8"/>
      <c r="AG5743" s="8"/>
      <c r="AH5743" s="3"/>
      <c r="AI5743" s="8"/>
    </row>
    <row r="5744" spans="1:35" s="10" customFormat="1" ht="18.95" customHeight="1" x14ac:dyDescent="0.25">
      <c r="A5744" s="8"/>
      <c r="B5744" s="8"/>
      <c r="C5744" s="8"/>
      <c r="D5744" s="9"/>
      <c r="E5744" s="8"/>
      <c r="F5744" s="8"/>
      <c r="G5744" s="9"/>
      <c r="H5744" s="8"/>
      <c r="I5744" s="8"/>
      <c r="J5744" s="9"/>
      <c r="K5744" s="8"/>
      <c r="L5744" s="8"/>
      <c r="M5744" s="9"/>
      <c r="N5744" s="8"/>
      <c r="O5744" s="8"/>
      <c r="P5744" s="9"/>
      <c r="Q5744" s="8"/>
      <c r="R5744" s="8"/>
      <c r="S5744" s="9"/>
      <c r="T5744" s="8"/>
      <c r="U5744" s="8"/>
      <c r="V5744" s="9"/>
      <c r="W5744" s="8"/>
      <c r="X5744" s="8"/>
      <c r="Y5744" s="9"/>
      <c r="Z5744" s="8"/>
      <c r="AA5744" s="8"/>
      <c r="AB5744" s="9"/>
      <c r="AD5744" s="8"/>
      <c r="AE5744" s="9"/>
      <c r="AF5744" s="8"/>
      <c r="AG5744" s="8"/>
      <c r="AH5744" s="3"/>
      <c r="AI5744" s="8"/>
    </row>
    <row r="5745" spans="1:35" s="10" customFormat="1" ht="18.95" customHeight="1" x14ac:dyDescent="0.25">
      <c r="A5745" s="8"/>
      <c r="B5745" s="8"/>
      <c r="C5745" s="8"/>
      <c r="D5745" s="9"/>
      <c r="E5745" s="8"/>
      <c r="F5745" s="8"/>
      <c r="G5745" s="9"/>
      <c r="H5745" s="8"/>
      <c r="I5745" s="8"/>
      <c r="J5745" s="9"/>
      <c r="K5745" s="8"/>
      <c r="L5745" s="8"/>
      <c r="M5745" s="9"/>
      <c r="N5745" s="8"/>
      <c r="O5745" s="8"/>
      <c r="P5745" s="9"/>
      <c r="Q5745" s="8"/>
      <c r="R5745" s="8"/>
      <c r="S5745" s="9"/>
      <c r="T5745" s="8"/>
      <c r="U5745" s="8"/>
      <c r="V5745" s="9"/>
      <c r="W5745" s="8"/>
      <c r="X5745" s="8"/>
      <c r="Y5745" s="9"/>
      <c r="Z5745" s="8"/>
      <c r="AA5745" s="8"/>
      <c r="AB5745" s="9"/>
      <c r="AD5745" s="8"/>
      <c r="AE5745" s="9"/>
      <c r="AF5745" s="8"/>
      <c r="AG5745" s="8"/>
      <c r="AH5745" s="3"/>
      <c r="AI5745" s="8"/>
    </row>
    <row r="5746" spans="1:35" s="10" customFormat="1" ht="18.95" customHeight="1" x14ac:dyDescent="0.25">
      <c r="A5746" s="8"/>
      <c r="B5746" s="8"/>
      <c r="C5746" s="8"/>
      <c r="D5746" s="9"/>
      <c r="E5746" s="8"/>
      <c r="F5746" s="8"/>
      <c r="G5746" s="9"/>
      <c r="H5746" s="8"/>
      <c r="I5746" s="8"/>
      <c r="J5746" s="9"/>
      <c r="K5746" s="8"/>
      <c r="L5746" s="8"/>
      <c r="M5746" s="9"/>
      <c r="N5746" s="8"/>
      <c r="O5746" s="8"/>
      <c r="P5746" s="9"/>
      <c r="Q5746" s="8"/>
      <c r="R5746" s="8"/>
      <c r="S5746" s="9"/>
      <c r="T5746" s="8"/>
      <c r="U5746" s="8"/>
      <c r="V5746" s="9"/>
      <c r="W5746" s="8"/>
      <c r="X5746" s="8"/>
      <c r="Y5746" s="9"/>
      <c r="Z5746" s="8"/>
      <c r="AA5746" s="8"/>
      <c r="AB5746" s="9"/>
      <c r="AD5746" s="8"/>
      <c r="AE5746" s="9"/>
      <c r="AF5746" s="8"/>
      <c r="AG5746" s="8"/>
      <c r="AH5746" s="3"/>
      <c r="AI5746" s="8"/>
    </row>
    <row r="5747" spans="1:35" s="10" customFormat="1" ht="18.95" customHeight="1" x14ac:dyDescent="0.25">
      <c r="A5747" s="8"/>
      <c r="B5747" s="8"/>
      <c r="C5747" s="8"/>
      <c r="D5747" s="9"/>
      <c r="E5747" s="8"/>
      <c r="F5747" s="8"/>
      <c r="G5747" s="9"/>
      <c r="H5747" s="8"/>
      <c r="I5747" s="8"/>
      <c r="J5747" s="9"/>
      <c r="K5747" s="8"/>
      <c r="L5747" s="8"/>
      <c r="M5747" s="9"/>
      <c r="N5747" s="8"/>
      <c r="O5747" s="8"/>
      <c r="P5747" s="9"/>
      <c r="Q5747" s="8"/>
      <c r="R5747" s="8"/>
      <c r="S5747" s="9"/>
      <c r="T5747" s="8"/>
      <c r="U5747" s="8"/>
      <c r="V5747" s="9"/>
      <c r="W5747" s="8"/>
      <c r="X5747" s="8"/>
      <c r="Y5747" s="9"/>
      <c r="Z5747" s="8"/>
      <c r="AA5747" s="8"/>
      <c r="AB5747" s="9"/>
      <c r="AD5747" s="8"/>
      <c r="AE5747" s="9"/>
      <c r="AF5747" s="8"/>
      <c r="AG5747" s="8"/>
      <c r="AH5747" s="3"/>
      <c r="AI5747" s="8"/>
    </row>
    <row r="5748" spans="1:35" s="10" customFormat="1" ht="18.95" customHeight="1" x14ac:dyDescent="0.25">
      <c r="A5748" s="8"/>
      <c r="B5748" s="8"/>
      <c r="C5748" s="8"/>
      <c r="D5748" s="9"/>
      <c r="E5748" s="8"/>
      <c r="F5748" s="8"/>
      <c r="G5748" s="9"/>
      <c r="H5748" s="8"/>
      <c r="I5748" s="8"/>
      <c r="J5748" s="9"/>
      <c r="K5748" s="8"/>
      <c r="L5748" s="8"/>
      <c r="M5748" s="9"/>
      <c r="N5748" s="8"/>
      <c r="O5748" s="8"/>
      <c r="P5748" s="9"/>
      <c r="Q5748" s="8"/>
      <c r="R5748" s="8"/>
      <c r="S5748" s="9"/>
      <c r="T5748" s="8"/>
      <c r="U5748" s="8"/>
      <c r="V5748" s="9"/>
      <c r="W5748" s="8"/>
      <c r="X5748" s="8"/>
      <c r="Y5748" s="9"/>
      <c r="Z5748" s="8"/>
      <c r="AA5748" s="8"/>
      <c r="AB5748" s="9"/>
      <c r="AD5748" s="8"/>
      <c r="AE5748" s="9"/>
      <c r="AF5748" s="8"/>
      <c r="AG5748" s="8"/>
      <c r="AH5748" s="3"/>
      <c r="AI5748" s="8"/>
    </row>
    <row r="5749" spans="1:35" s="10" customFormat="1" ht="18.95" customHeight="1" x14ac:dyDescent="0.25">
      <c r="A5749" s="8"/>
      <c r="B5749" s="8"/>
      <c r="C5749" s="8"/>
      <c r="D5749" s="9"/>
      <c r="E5749" s="8"/>
      <c r="F5749" s="8"/>
      <c r="G5749" s="9"/>
      <c r="H5749" s="8"/>
      <c r="I5749" s="8"/>
      <c r="J5749" s="9"/>
      <c r="K5749" s="8"/>
      <c r="L5749" s="8"/>
      <c r="M5749" s="9"/>
      <c r="N5749" s="8"/>
      <c r="O5749" s="8"/>
      <c r="P5749" s="9"/>
      <c r="Q5749" s="8"/>
      <c r="R5749" s="8"/>
      <c r="S5749" s="9"/>
      <c r="T5749" s="8"/>
      <c r="U5749" s="8"/>
      <c r="V5749" s="9"/>
      <c r="W5749" s="8"/>
      <c r="X5749" s="8"/>
      <c r="Y5749" s="9"/>
      <c r="Z5749" s="8"/>
      <c r="AA5749" s="8"/>
      <c r="AB5749" s="9"/>
      <c r="AD5749" s="8"/>
      <c r="AE5749" s="9"/>
      <c r="AF5749" s="8"/>
      <c r="AG5749" s="8"/>
      <c r="AH5749" s="3"/>
      <c r="AI5749" s="8"/>
    </row>
    <row r="5750" spans="1:35" s="10" customFormat="1" ht="18.95" customHeight="1" x14ac:dyDescent="0.25">
      <c r="A5750" s="8"/>
      <c r="B5750" s="8"/>
      <c r="C5750" s="8"/>
      <c r="D5750" s="9"/>
      <c r="E5750" s="8"/>
      <c r="F5750" s="8"/>
      <c r="G5750" s="9"/>
      <c r="H5750" s="8"/>
      <c r="I5750" s="8"/>
      <c r="J5750" s="9"/>
      <c r="K5750" s="8"/>
      <c r="L5750" s="8"/>
      <c r="M5750" s="9"/>
      <c r="N5750" s="8"/>
      <c r="O5750" s="8"/>
      <c r="P5750" s="9"/>
      <c r="Q5750" s="8"/>
      <c r="R5750" s="8"/>
      <c r="S5750" s="9"/>
      <c r="T5750" s="8"/>
      <c r="U5750" s="8"/>
      <c r="V5750" s="9"/>
      <c r="W5750" s="8"/>
      <c r="X5750" s="8"/>
      <c r="Y5750" s="9"/>
      <c r="Z5750" s="8"/>
      <c r="AA5750" s="8"/>
      <c r="AB5750" s="9"/>
      <c r="AD5750" s="8"/>
      <c r="AE5750" s="9"/>
      <c r="AF5750" s="8"/>
      <c r="AG5750" s="8"/>
      <c r="AH5750" s="3"/>
      <c r="AI5750" s="8"/>
    </row>
    <row r="5751" spans="1:35" s="10" customFormat="1" ht="18.95" customHeight="1" x14ac:dyDescent="0.25">
      <c r="A5751" s="8"/>
      <c r="B5751" s="8"/>
      <c r="C5751" s="8"/>
      <c r="D5751" s="9"/>
      <c r="E5751" s="8"/>
      <c r="F5751" s="8"/>
      <c r="G5751" s="9"/>
      <c r="H5751" s="8"/>
      <c r="I5751" s="8"/>
      <c r="J5751" s="9"/>
      <c r="K5751" s="8"/>
      <c r="L5751" s="8"/>
      <c r="M5751" s="9"/>
      <c r="N5751" s="8"/>
      <c r="O5751" s="8"/>
      <c r="P5751" s="9"/>
      <c r="Q5751" s="8"/>
      <c r="R5751" s="8"/>
      <c r="S5751" s="9"/>
      <c r="T5751" s="8"/>
      <c r="U5751" s="8"/>
      <c r="V5751" s="9"/>
      <c r="W5751" s="8"/>
      <c r="X5751" s="8"/>
      <c r="Y5751" s="9"/>
      <c r="Z5751" s="8"/>
      <c r="AA5751" s="8"/>
      <c r="AB5751" s="9"/>
      <c r="AD5751" s="8"/>
      <c r="AE5751" s="9"/>
      <c r="AF5751" s="8"/>
      <c r="AG5751" s="8"/>
      <c r="AH5751" s="3"/>
      <c r="AI5751" s="8"/>
    </row>
    <row r="5752" spans="1:35" s="10" customFormat="1" ht="18.95" customHeight="1" x14ac:dyDescent="0.25">
      <c r="A5752" s="8"/>
      <c r="B5752" s="8"/>
      <c r="C5752" s="8"/>
      <c r="D5752" s="9"/>
      <c r="E5752" s="8"/>
      <c r="F5752" s="8"/>
      <c r="G5752" s="9"/>
      <c r="H5752" s="8"/>
      <c r="I5752" s="8"/>
      <c r="J5752" s="9"/>
      <c r="K5752" s="8"/>
      <c r="L5752" s="8"/>
      <c r="M5752" s="9"/>
      <c r="N5752" s="8"/>
      <c r="O5752" s="8"/>
      <c r="P5752" s="9"/>
      <c r="Q5752" s="8"/>
      <c r="R5752" s="8"/>
      <c r="S5752" s="9"/>
      <c r="T5752" s="8"/>
      <c r="U5752" s="8"/>
      <c r="V5752" s="9"/>
      <c r="W5752" s="8"/>
      <c r="X5752" s="8"/>
      <c r="Y5752" s="9"/>
      <c r="Z5752" s="8"/>
      <c r="AA5752" s="8"/>
      <c r="AB5752" s="9"/>
      <c r="AD5752" s="8"/>
      <c r="AE5752" s="9"/>
      <c r="AF5752" s="8"/>
      <c r="AG5752" s="8"/>
      <c r="AH5752" s="3"/>
      <c r="AI5752" s="8"/>
    </row>
    <row r="5753" spans="1:35" s="10" customFormat="1" ht="18.95" customHeight="1" x14ac:dyDescent="0.25">
      <c r="A5753" s="8"/>
      <c r="B5753" s="8"/>
      <c r="C5753" s="8"/>
      <c r="D5753" s="9"/>
      <c r="E5753" s="8"/>
      <c r="F5753" s="8"/>
      <c r="G5753" s="9"/>
      <c r="H5753" s="8"/>
      <c r="I5753" s="8"/>
      <c r="J5753" s="9"/>
      <c r="K5753" s="8"/>
      <c r="L5753" s="8"/>
      <c r="M5753" s="9"/>
      <c r="N5753" s="8"/>
      <c r="O5753" s="8"/>
      <c r="P5753" s="9"/>
      <c r="Q5753" s="8"/>
      <c r="R5753" s="8"/>
      <c r="S5753" s="9"/>
      <c r="T5753" s="8"/>
      <c r="U5753" s="8"/>
      <c r="V5753" s="9"/>
      <c r="W5753" s="8"/>
      <c r="X5753" s="8"/>
      <c r="Y5753" s="9"/>
      <c r="Z5753" s="8"/>
      <c r="AA5753" s="8"/>
      <c r="AB5753" s="9"/>
      <c r="AD5753" s="8"/>
      <c r="AE5753" s="9"/>
      <c r="AF5753" s="8"/>
      <c r="AG5753" s="8"/>
      <c r="AH5753" s="3"/>
      <c r="AI5753" s="8"/>
    </row>
    <row r="5754" spans="1:35" s="10" customFormat="1" ht="18.95" customHeight="1" x14ac:dyDescent="0.25">
      <c r="A5754" s="8"/>
      <c r="B5754" s="8"/>
      <c r="C5754" s="8"/>
      <c r="D5754" s="9"/>
      <c r="E5754" s="8"/>
      <c r="F5754" s="8"/>
      <c r="G5754" s="9"/>
      <c r="H5754" s="8"/>
      <c r="I5754" s="8"/>
      <c r="J5754" s="9"/>
      <c r="K5754" s="8"/>
      <c r="L5754" s="8"/>
      <c r="M5754" s="9"/>
      <c r="N5754" s="8"/>
      <c r="O5754" s="8"/>
      <c r="P5754" s="9"/>
      <c r="Q5754" s="8"/>
      <c r="R5754" s="8"/>
      <c r="S5754" s="9"/>
      <c r="T5754" s="8"/>
      <c r="U5754" s="8"/>
      <c r="V5754" s="9"/>
      <c r="W5754" s="8"/>
      <c r="X5754" s="8"/>
      <c r="Y5754" s="9"/>
      <c r="Z5754" s="8"/>
      <c r="AA5754" s="8"/>
      <c r="AB5754" s="9"/>
      <c r="AD5754" s="8"/>
      <c r="AE5754" s="9"/>
      <c r="AF5754" s="8"/>
      <c r="AG5754" s="8"/>
      <c r="AH5754" s="3"/>
      <c r="AI5754" s="8"/>
    </row>
    <row r="5755" spans="1:35" s="10" customFormat="1" ht="18.95" customHeight="1" x14ac:dyDescent="0.25">
      <c r="A5755" s="8"/>
      <c r="B5755" s="8"/>
      <c r="C5755" s="8"/>
      <c r="D5755" s="9"/>
      <c r="E5755" s="8"/>
      <c r="F5755" s="8"/>
      <c r="G5755" s="9"/>
      <c r="H5755" s="8"/>
      <c r="I5755" s="8"/>
      <c r="J5755" s="9"/>
      <c r="K5755" s="8"/>
      <c r="L5755" s="8"/>
      <c r="M5755" s="9"/>
      <c r="N5755" s="8"/>
      <c r="O5755" s="8"/>
      <c r="P5755" s="9"/>
      <c r="Q5755" s="8"/>
      <c r="R5755" s="8"/>
      <c r="S5755" s="9"/>
      <c r="T5755" s="8"/>
      <c r="U5755" s="8"/>
      <c r="V5755" s="9"/>
      <c r="W5755" s="8"/>
      <c r="X5755" s="8"/>
      <c r="Y5755" s="9"/>
      <c r="Z5755" s="8"/>
      <c r="AA5755" s="8"/>
      <c r="AB5755" s="9"/>
      <c r="AD5755" s="8"/>
      <c r="AE5755" s="9"/>
      <c r="AF5755" s="8"/>
      <c r="AG5755" s="8"/>
      <c r="AH5755" s="3"/>
      <c r="AI5755" s="8"/>
    </row>
    <row r="5756" spans="1:35" s="10" customFormat="1" ht="18.95" customHeight="1" x14ac:dyDescent="0.25">
      <c r="A5756" s="8"/>
      <c r="B5756" s="8"/>
      <c r="C5756" s="8"/>
      <c r="D5756" s="9"/>
      <c r="E5756" s="8"/>
      <c r="F5756" s="8"/>
      <c r="G5756" s="9"/>
      <c r="H5756" s="8"/>
      <c r="I5756" s="8"/>
      <c r="J5756" s="9"/>
      <c r="K5756" s="8"/>
      <c r="L5756" s="8"/>
      <c r="M5756" s="9"/>
      <c r="N5756" s="8"/>
      <c r="O5756" s="8"/>
      <c r="P5756" s="9"/>
      <c r="Q5756" s="8"/>
      <c r="R5756" s="8"/>
      <c r="S5756" s="9"/>
      <c r="T5756" s="8"/>
      <c r="U5756" s="8"/>
      <c r="V5756" s="9"/>
      <c r="W5756" s="8"/>
      <c r="X5756" s="8"/>
      <c r="Y5756" s="9"/>
      <c r="Z5756" s="8"/>
      <c r="AA5756" s="8"/>
      <c r="AB5756" s="9"/>
      <c r="AD5756" s="8"/>
      <c r="AE5756" s="9"/>
      <c r="AF5756" s="8"/>
      <c r="AG5756" s="8"/>
      <c r="AH5756" s="3"/>
      <c r="AI5756" s="8"/>
    </row>
    <row r="5757" spans="1:35" s="10" customFormat="1" ht="18.95" customHeight="1" x14ac:dyDescent="0.25">
      <c r="A5757" s="8"/>
      <c r="B5757" s="8"/>
      <c r="C5757" s="8"/>
      <c r="D5757" s="9"/>
      <c r="E5757" s="8"/>
      <c r="F5757" s="8"/>
      <c r="G5757" s="9"/>
      <c r="H5757" s="8"/>
      <c r="I5757" s="8"/>
      <c r="J5757" s="9"/>
      <c r="K5757" s="8"/>
      <c r="L5757" s="8"/>
      <c r="M5757" s="9"/>
      <c r="N5757" s="8"/>
      <c r="O5757" s="8"/>
      <c r="P5757" s="9"/>
      <c r="Q5757" s="8"/>
      <c r="R5757" s="8"/>
      <c r="S5757" s="9"/>
      <c r="T5757" s="8"/>
      <c r="U5757" s="8"/>
      <c r="V5757" s="9"/>
      <c r="W5757" s="8"/>
      <c r="X5757" s="8"/>
      <c r="Y5757" s="9"/>
      <c r="Z5757" s="8"/>
      <c r="AA5757" s="8"/>
      <c r="AB5757" s="9"/>
      <c r="AD5757" s="8"/>
      <c r="AE5757" s="9"/>
      <c r="AF5757" s="8"/>
      <c r="AG5757" s="8"/>
      <c r="AH5757" s="3"/>
      <c r="AI5757" s="8"/>
    </row>
    <row r="5758" spans="1:35" s="10" customFormat="1" ht="18.95" customHeight="1" x14ac:dyDescent="0.25">
      <c r="A5758" s="8"/>
      <c r="B5758" s="8"/>
      <c r="C5758" s="8"/>
      <c r="D5758" s="9"/>
      <c r="E5758" s="8"/>
      <c r="F5758" s="8"/>
      <c r="G5758" s="9"/>
      <c r="H5758" s="8"/>
      <c r="I5758" s="8"/>
      <c r="J5758" s="9"/>
      <c r="K5758" s="8"/>
      <c r="L5758" s="8"/>
      <c r="M5758" s="9"/>
      <c r="N5758" s="8"/>
      <c r="O5758" s="8"/>
      <c r="P5758" s="9"/>
      <c r="Q5758" s="8"/>
      <c r="R5758" s="8"/>
      <c r="S5758" s="9"/>
      <c r="T5758" s="8"/>
      <c r="U5758" s="8"/>
      <c r="V5758" s="9"/>
      <c r="W5758" s="8"/>
      <c r="X5758" s="8"/>
      <c r="Y5758" s="9"/>
      <c r="Z5758" s="8"/>
      <c r="AA5758" s="8"/>
      <c r="AB5758" s="9"/>
      <c r="AD5758" s="8"/>
      <c r="AE5758" s="9"/>
      <c r="AF5758" s="8"/>
      <c r="AG5758" s="8"/>
      <c r="AH5758" s="3"/>
      <c r="AI5758" s="8"/>
    </row>
    <row r="5759" spans="1:35" s="10" customFormat="1" ht="18.95" customHeight="1" x14ac:dyDescent="0.25">
      <c r="A5759" s="8"/>
      <c r="B5759" s="8"/>
      <c r="C5759" s="8"/>
      <c r="D5759" s="9"/>
      <c r="E5759" s="8"/>
      <c r="F5759" s="8"/>
      <c r="G5759" s="9"/>
      <c r="H5759" s="8"/>
      <c r="I5759" s="8"/>
      <c r="J5759" s="9"/>
      <c r="K5759" s="8"/>
      <c r="L5759" s="8"/>
      <c r="M5759" s="9"/>
      <c r="N5759" s="8"/>
      <c r="O5759" s="8"/>
      <c r="P5759" s="9"/>
      <c r="Q5759" s="8"/>
      <c r="R5759" s="8"/>
      <c r="S5759" s="9"/>
      <c r="T5759" s="8"/>
      <c r="U5759" s="8"/>
      <c r="V5759" s="9"/>
      <c r="W5759" s="8"/>
      <c r="X5759" s="8"/>
      <c r="Y5759" s="9"/>
      <c r="Z5759" s="8"/>
      <c r="AA5759" s="8"/>
      <c r="AB5759" s="9"/>
      <c r="AD5759" s="8"/>
      <c r="AE5759" s="9"/>
      <c r="AF5759" s="8"/>
      <c r="AG5759" s="8"/>
      <c r="AH5759" s="3"/>
      <c r="AI5759" s="8"/>
    </row>
    <row r="5760" spans="1:35" s="10" customFormat="1" ht="18.95" customHeight="1" x14ac:dyDescent="0.25">
      <c r="A5760" s="8"/>
      <c r="B5760" s="8"/>
      <c r="C5760" s="8"/>
      <c r="D5760" s="9"/>
      <c r="E5760" s="8"/>
      <c r="F5760" s="8"/>
      <c r="G5760" s="9"/>
      <c r="H5760" s="8"/>
      <c r="I5760" s="8"/>
      <c r="J5760" s="9"/>
      <c r="K5760" s="8"/>
      <c r="L5760" s="8"/>
      <c r="M5760" s="9"/>
      <c r="N5760" s="8"/>
      <c r="O5760" s="8"/>
      <c r="P5760" s="9"/>
      <c r="Q5760" s="8"/>
      <c r="R5760" s="8"/>
      <c r="S5760" s="9"/>
      <c r="T5760" s="8"/>
      <c r="U5760" s="8"/>
      <c r="V5760" s="9"/>
      <c r="W5760" s="8"/>
      <c r="X5760" s="8"/>
      <c r="Y5760" s="9"/>
      <c r="Z5760" s="8"/>
      <c r="AA5760" s="8"/>
      <c r="AB5760" s="9"/>
      <c r="AD5760" s="8"/>
      <c r="AE5760" s="9"/>
      <c r="AF5760" s="8"/>
      <c r="AG5760" s="8"/>
      <c r="AH5760" s="3"/>
      <c r="AI5760" s="8"/>
    </row>
    <row r="5761" spans="1:35" s="10" customFormat="1" ht="18.95" customHeight="1" x14ac:dyDescent="0.25">
      <c r="A5761" s="8"/>
      <c r="B5761" s="8"/>
      <c r="C5761" s="8"/>
      <c r="D5761" s="9"/>
      <c r="E5761" s="8"/>
      <c r="F5761" s="8"/>
      <c r="G5761" s="9"/>
      <c r="H5761" s="8"/>
      <c r="I5761" s="8"/>
      <c r="J5761" s="9"/>
      <c r="K5761" s="8"/>
      <c r="L5761" s="8"/>
      <c r="M5761" s="9"/>
      <c r="N5761" s="8"/>
      <c r="O5761" s="8"/>
      <c r="P5761" s="9"/>
      <c r="Q5761" s="8"/>
      <c r="R5761" s="8"/>
      <c r="S5761" s="9"/>
      <c r="T5761" s="8"/>
      <c r="U5761" s="8"/>
      <c r="V5761" s="9"/>
      <c r="W5761" s="8"/>
      <c r="X5761" s="8"/>
      <c r="Y5761" s="9"/>
      <c r="Z5761" s="8"/>
      <c r="AA5761" s="8"/>
      <c r="AB5761" s="9"/>
      <c r="AD5761" s="8"/>
      <c r="AE5761" s="9"/>
      <c r="AF5761" s="8"/>
      <c r="AG5761" s="8"/>
      <c r="AH5761" s="3"/>
      <c r="AI5761" s="8"/>
    </row>
    <row r="5762" spans="1:35" s="10" customFormat="1" ht="18.95" customHeight="1" x14ac:dyDescent="0.25">
      <c r="A5762" s="8"/>
      <c r="B5762" s="8"/>
      <c r="C5762" s="8"/>
      <c r="D5762" s="9"/>
      <c r="E5762" s="8"/>
      <c r="F5762" s="8"/>
      <c r="G5762" s="9"/>
      <c r="H5762" s="8"/>
      <c r="I5762" s="8"/>
      <c r="J5762" s="9"/>
      <c r="K5762" s="8"/>
      <c r="L5762" s="8"/>
      <c r="M5762" s="9"/>
      <c r="N5762" s="8"/>
      <c r="O5762" s="8"/>
      <c r="P5762" s="9"/>
      <c r="Q5762" s="8"/>
      <c r="R5762" s="8"/>
      <c r="S5762" s="9"/>
      <c r="T5762" s="8"/>
      <c r="U5762" s="8"/>
      <c r="V5762" s="9"/>
      <c r="W5762" s="8"/>
      <c r="X5762" s="8"/>
      <c r="Y5762" s="9"/>
      <c r="Z5762" s="8"/>
      <c r="AA5762" s="8"/>
      <c r="AB5762" s="9"/>
      <c r="AD5762" s="8"/>
      <c r="AE5762" s="9"/>
      <c r="AF5762" s="8"/>
      <c r="AG5762" s="8"/>
      <c r="AH5762" s="3"/>
      <c r="AI5762" s="8"/>
    </row>
    <row r="5763" spans="1:35" s="10" customFormat="1" ht="18.95" customHeight="1" x14ac:dyDescent="0.25">
      <c r="A5763" s="8"/>
      <c r="B5763" s="8"/>
      <c r="C5763" s="8"/>
      <c r="D5763" s="9"/>
      <c r="E5763" s="8"/>
      <c r="F5763" s="8"/>
      <c r="G5763" s="9"/>
      <c r="H5763" s="8"/>
      <c r="I5763" s="8"/>
      <c r="J5763" s="9"/>
      <c r="K5763" s="8"/>
      <c r="L5763" s="8"/>
      <c r="M5763" s="9"/>
      <c r="N5763" s="8"/>
      <c r="O5763" s="8"/>
      <c r="P5763" s="9"/>
      <c r="Q5763" s="8"/>
      <c r="R5763" s="8"/>
      <c r="S5763" s="9"/>
      <c r="T5763" s="8"/>
      <c r="U5763" s="8"/>
      <c r="V5763" s="9"/>
      <c r="W5763" s="8"/>
      <c r="X5763" s="8"/>
      <c r="Y5763" s="9"/>
      <c r="Z5763" s="8"/>
      <c r="AA5763" s="8"/>
      <c r="AB5763" s="9"/>
      <c r="AD5763" s="8"/>
      <c r="AE5763" s="9"/>
      <c r="AF5763" s="8"/>
      <c r="AG5763" s="8"/>
      <c r="AH5763" s="3"/>
      <c r="AI5763" s="8"/>
    </row>
    <row r="5764" spans="1:35" s="10" customFormat="1" ht="18.95" customHeight="1" x14ac:dyDescent="0.25">
      <c r="A5764" s="8"/>
      <c r="B5764" s="8"/>
      <c r="C5764" s="8"/>
      <c r="D5764" s="9"/>
      <c r="E5764" s="8"/>
      <c r="F5764" s="8"/>
      <c r="G5764" s="9"/>
      <c r="H5764" s="8"/>
      <c r="I5764" s="8"/>
      <c r="J5764" s="9"/>
      <c r="K5764" s="8"/>
      <c r="L5764" s="8"/>
      <c r="M5764" s="9"/>
      <c r="N5764" s="8"/>
      <c r="O5764" s="8"/>
      <c r="P5764" s="9"/>
      <c r="Q5764" s="8"/>
      <c r="R5764" s="8"/>
      <c r="S5764" s="9"/>
      <c r="T5764" s="8"/>
      <c r="U5764" s="8"/>
      <c r="V5764" s="9"/>
      <c r="W5764" s="8"/>
      <c r="X5764" s="8"/>
      <c r="Y5764" s="9"/>
      <c r="Z5764" s="8"/>
      <c r="AA5764" s="8"/>
      <c r="AB5764" s="9"/>
      <c r="AD5764" s="8"/>
      <c r="AE5764" s="9"/>
      <c r="AF5764" s="8"/>
      <c r="AG5764" s="8"/>
      <c r="AH5764" s="3"/>
      <c r="AI5764" s="8"/>
    </row>
    <row r="5765" spans="1:35" s="10" customFormat="1" ht="18.95" customHeight="1" x14ac:dyDescent="0.25">
      <c r="A5765" s="8"/>
      <c r="B5765" s="8"/>
      <c r="C5765" s="8"/>
      <c r="D5765" s="9"/>
      <c r="E5765" s="8"/>
      <c r="F5765" s="8"/>
      <c r="G5765" s="9"/>
      <c r="H5765" s="8"/>
      <c r="I5765" s="8"/>
      <c r="J5765" s="9"/>
      <c r="K5765" s="8"/>
      <c r="L5765" s="8"/>
      <c r="M5765" s="9"/>
      <c r="N5765" s="8"/>
      <c r="O5765" s="8"/>
      <c r="P5765" s="9"/>
      <c r="Q5765" s="8"/>
      <c r="R5765" s="8"/>
      <c r="S5765" s="9"/>
      <c r="T5765" s="8"/>
      <c r="U5765" s="8"/>
      <c r="V5765" s="9"/>
      <c r="W5765" s="8"/>
      <c r="X5765" s="8"/>
      <c r="Y5765" s="9"/>
      <c r="Z5765" s="8"/>
      <c r="AA5765" s="8"/>
      <c r="AB5765" s="9"/>
      <c r="AD5765" s="8"/>
      <c r="AE5765" s="9"/>
      <c r="AF5765" s="8"/>
      <c r="AG5765" s="8"/>
      <c r="AH5765" s="3"/>
      <c r="AI5765" s="8"/>
    </row>
    <row r="5766" spans="1:35" s="10" customFormat="1" ht="18.95" customHeight="1" x14ac:dyDescent="0.25">
      <c r="A5766" s="8"/>
      <c r="B5766" s="8"/>
      <c r="C5766" s="8"/>
      <c r="D5766" s="9"/>
      <c r="E5766" s="8"/>
      <c r="F5766" s="8"/>
      <c r="G5766" s="9"/>
      <c r="H5766" s="8"/>
      <c r="I5766" s="8"/>
      <c r="J5766" s="9"/>
      <c r="K5766" s="8"/>
      <c r="L5766" s="8"/>
      <c r="M5766" s="9"/>
      <c r="N5766" s="8"/>
      <c r="O5766" s="8"/>
      <c r="P5766" s="9"/>
      <c r="Q5766" s="8"/>
      <c r="R5766" s="8"/>
      <c r="S5766" s="9"/>
      <c r="T5766" s="8"/>
      <c r="U5766" s="8"/>
      <c r="V5766" s="9"/>
      <c r="W5766" s="8"/>
      <c r="X5766" s="8"/>
      <c r="Y5766" s="9"/>
      <c r="Z5766" s="8"/>
      <c r="AA5766" s="8"/>
      <c r="AB5766" s="9"/>
      <c r="AD5766" s="8"/>
      <c r="AE5766" s="9"/>
      <c r="AF5766" s="8"/>
      <c r="AG5766" s="8"/>
      <c r="AH5766" s="3"/>
      <c r="AI5766" s="8"/>
    </row>
    <row r="5767" spans="1:35" s="10" customFormat="1" ht="18.95" customHeight="1" x14ac:dyDescent="0.25">
      <c r="A5767" s="8"/>
      <c r="B5767" s="8"/>
      <c r="C5767" s="8"/>
      <c r="D5767" s="9"/>
      <c r="E5767" s="8"/>
      <c r="F5767" s="8"/>
      <c r="G5767" s="9"/>
      <c r="H5767" s="8"/>
      <c r="I5767" s="8"/>
      <c r="J5767" s="9"/>
      <c r="K5767" s="8"/>
      <c r="L5767" s="8"/>
      <c r="M5767" s="9"/>
      <c r="N5767" s="8"/>
      <c r="O5767" s="8"/>
      <c r="P5767" s="9"/>
      <c r="Q5767" s="8"/>
      <c r="R5767" s="8"/>
      <c r="S5767" s="9"/>
      <c r="T5767" s="8"/>
      <c r="U5767" s="8"/>
      <c r="V5767" s="9"/>
      <c r="W5767" s="8"/>
      <c r="X5767" s="8"/>
      <c r="Y5767" s="9"/>
      <c r="Z5767" s="8"/>
      <c r="AA5767" s="8"/>
      <c r="AB5767" s="9"/>
      <c r="AD5767" s="8"/>
      <c r="AE5767" s="9"/>
      <c r="AF5767" s="8"/>
      <c r="AG5767" s="8"/>
      <c r="AH5767" s="3"/>
      <c r="AI5767" s="8"/>
    </row>
    <row r="5768" spans="1:35" s="10" customFormat="1" ht="18.95" customHeight="1" x14ac:dyDescent="0.25">
      <c r="A5768" s="8"/>
      <c r="B5768" s="8"/>
      <c r="C5768" s="8"/>
      <c r="D5768" s="9"/>
      <c r="E5768" s="8"/>
      <c r="F5768" s="8"/>
      <c r="G5768" s="9"/>
      <c r="H5768" s="8"/>
      <c r="I5768" s="8"/>
      <c r="J5768" s="9"/>
      <c r="K5768" s="8"/>
      <c r="L5768" s="8"/>
      <c r="M5768" s="9"/>
      <c r="N5768" s="8"/>
      <c r="O5768" s="8"/>
      <c r="P5768" s="9"/>
      <c r="Q5768" s="8"/>
      <c r="R5768" s="8"/>
      <c r="S5768" s="9"/>
      <c r="T5768" s="8"/>
      <c r="U5768" s="8"/>
      <c r="V5768" s="9"/>
      <c r="W5768" s="8"/>
      <c r="X5768" s="8"/>
      <c r="Y5768" s="9"/>
      <c r="Z5768" s="8"/>
      <c r="AA5768" s="8"/>
      <c r="AB5768" s="9"/>
      <c r="AD5768" s="8"/>
      <c r="AE5768" s="9"/>
      <c r="AF5768" s="8"/>
      <c r="AG5768" s="8"/>
      <c r="AH5768" s="3"/>
      <c r="AI5768" s="8"/>
    </row>
    <row r="5769" spans="1:35" s="10" customFormat="1" ht="18.95" customHeight="1" x14ac:dyDescent="0.25">
      <c r="A5769" s="8"/>
      <c r="B5769" s="8"/>
      <c r="C5769" s="8"/>
      <c r="D5769" s="9"/>
      <c r="E5769" s="8"/>
      <c r="F5769" s="8"/>
      <c r="G5769" s="9"/>
      <c r="H5769" s="8"/>
      <c r="I5769" s="8"/>
      <c r="J5769" s="9"/>
      <c r="K5769" s="8"/>
      <c r="L5769" s="8"/>
      <c r="M5769" s="9"/>
      <c r="N5769" s="8"/>
      <c r="O5769" s="8"/>
      <c r="P5769" s="9"/>
      <c r="Q5769" s="8"/>
      <c r="R5769" s="8"/>
      <c r="S5769" s="9"/>
      <c r="T5769" s="8"/>
      <c r="U5769" s="8"/>
      <c r="V5769" s="9"/>
      <c r="W5769" s="8"/>
      <c r="X5769" s="8"/>
      <c r="Y5769" s="9"/>
      <c r="Z5769" s="8"/>
      <c r="AA5769" s="8"/>
      <c r="AB5769" s="9"/>
      <c r="AD5769" s="8"/>
      <c r="AE5769" s="9"/>
      <c r="AF5769" s="8"/>
      <c r="AG5769" s="8"/>
      <c r="AH5769" s="3"/>
      <c r="AI5769" s="8"/>
    </row>
    <row r="5770" spans="1:35" s="10" customFormat="1" ht="18.95" customHeight="1" x14ac:dyDescent="0.25">
      <c r="A5770" s="8"/>
      <c r="B5770" s="8"/>
      <c r="C5770" s="8"/>
      <c r="D5770" s="9"/>
      <c r="E5770" s="8"/>
      <c r="F5770" s="8"/>
      <c r="G5770" s="9"/>
      <c r="H5770" s="8"/>
      <c r="I5770" s="8"/>
      <c r="J5770" s="9"/>
      <c r="K5770" s="8"/>
      <c r="L5770" s="8"/>
      <c r="M5770" s="9"/>
      <c r="N5770" s="8"/>
      <c r="O5770" s="8"/>
      <c r="P5770" s="9"/>
      <c r="Q5770" s="8"/>
      <c r="R5770" s="8"/>
      <c r="S5770" s="9"/>
      <c r="T5770" s="8"/>
      <c r="U5770" s="8"/>
      <c r="V5770" s="9"/>
      <c r="W5770" s="8"/>
      <c r="X5770" s="8"/>
      <c r="Y5770" s="9"/>
      <c r="Z5770" s="8"/>
      <c r="AA5770" s="8"/>
      <c r="AB5770" s="9"/>
      <c r="AD5770" s="8"/>
      <c r="AE5770" s="9"/>
      <c r="AF5770" s="8"/>
      <c r="AG5770" s="8"/>
      <c r="AH5770" s="3"/>
      <c r="AI5770" s="8"/>
    </row>
    <row r="5771" spans="1:35" s="10" customFormat="1" ht="18.95" customHeight="1" x14ac:dyDescent="0.25">
      <c r="A5771" s="8"/>
      <c r="B5771" s="8"/>
      <c r="C5771" s="8"/>
      <c r="D5771" s="9"/>
      <c r="E5771" s="8"/>
      <c r="F5771" s="8"/>
      <c r="G5771" s="9"/>
      <c r="H5771" s="8"/>
      <c r="I5771" s="8"/>
      <c r="J5771" s="9"/>
      <c r="K5771" s="8"/>
      <c r="L5771" s="8"/>
      <c r="M5771" s="9"/>
      <c r="N5771" s="8"/>
      <c r="O5771" s="8"/>
      <c r="P5771" s="9"/>
      <c r="Q5771" s="8"/>
      <c r="R5771" s="8"/>
      <c r="S5771" s="9"/>
      <c r="T5771" s="8"/>
      <c r="U5771" s="8"/>
      <c r="V5771" s="9"/>
      <c r="W5771" s="8"/>
      <c r="X5771" s="8"/>
      <c r="Y5771" s="9"/>
      <c r="Z5771" s="8"/>
      <c r="AA5771" s="8"/>
      <c r="AB5771" s="9"/>
      <c r="AD5771" s="8"/>
      <c r="AE5771" s="9"/>
      <c r="AF5771" s="8"/>
      <c r="AG5771" s="8"/>
      <c r="AH5771" s="3"/>
      <c r="AI5771" s="8"/>
    </row>
    <row r="5772" spans="1:35" s="10" customFormat="1" ht="18.95" customHeight="1" x14ac:dyDescent="0.25">
      <c r="A5772" s="8"/>
      <c r="B5772" s="8"/>
      <c r="C5772" s="8"/>
      <c r="D5772" s="9"/>
      <c r="E5772" s="8"/>
      <c r="F5772" s="8"/>
      <c r="G5772" s="9"/>
      <c r="H5772" s="8"/>
      <c r="I5772" s="8"/>
      <c r="J5772" s="9"/>
      <c r="K5772" s="8"/>
      <c r="L5772" s="8"/>
      <c r="M5772" s="9"/>
      <c r="N5772" s="8"/>
      <c r="O5772" s="8"/>
      <c r="P5772" s="9"/>
      <c r="Q5772" s="8"/>
      <c r="R5772" s="8"/>
      <c r="S5772" s="9"/>
      <c r="T5772" s="8"/>
      <c r="U5772" s="8"/>
      <c r="V5772" s="9"/>
      <c r="W5772" s="8"/>
      <c r="X5772" s="8"/>
      <c r="Y5772" s="9"/>
      <c r="Z5772" s="8"/>
      <c r="AA5772" s="8"/>
      <c r="AB5772" s="9"/>
      <c r="AD5772" s="8"/>
      <c r="AE5772" s="9"/>
      <c r="AF5772" s="8"/>
      <c r="AG5772" s="8"/>
      <c r="AH5772" s="3"/>
      <c r="AI5772" s="8"/>
    </row>
    <row r="5773" spans="1:35" s="10" customFormat="1" ht="18.95" customHeight="1" x14ac:dyDescent="0.25">
      <c r="A5773" s="8"/>
      <c r="B5773" s="8"/>
      <c r="C5773" s="8"/>
      <c r="D5773" s="9"/>
      <c r="E5773" s="8"/>
      <c r="F5773" s="8"/>
      <c r="G5773" s="9"/>
      <c r="H5773" s="8"/>
      <c r="I5773" s="8"/>
      <c r="J5773" s="9"/>
      <c r="K5773" s="8"/>
      <c r="L5773" s="8"/>
      <c r="M5773" s="9"/>
      <c r="N5773" s="8"/>
      <c r="O5773" s="8"/>
      <c r="P5773" s="9"/>
      <c r="Q5773" s="8"/>
      <c r="R5773" s="8"/>
      <c r="S5773" s="9"/>
      <c r="T5773" s="8"/>
      <c r="U5773" s="8"/>
      <c r="V5773" s="9"/>
      <c r="W5773" s="8"/>
      <c r="X5773" s="8"/>
      <c r="Y5773" s="9"/>
      <c r="Z5773" s="8"/>
      <c r="AA5773" s="8"/>
      <c r="AB5773" s="9"/>
      <c r="AD5773" s="8"/>
      <c r="AE5773" s="9"/>
      <c r="AF5773" s="8"/>
      <c r="AG5773" s="8"/>
      <c r="AH5773" s="3"/>
      <c r="AI5773" s="8"/>
    </row>
    <row r="5774" spans="1:35" s="10" customFormat="1" ht="18.95" customHeight="1" x14ac:dyDescent="0.25">
      <c r="A5774" s="8"/>
      <c r="B5774" s="8"/>
      <c r="C5774" s="8"/>
      <c r="D5774" s="9"/>
      <c r="E5774" s="8"/>
      <c r="F5774" s="8"/>
      <c r="G5774" s="9"/>
      <c r="H5774" s="8"/>
      <c r="I5774" s="8"/>
      <c r="J5774" s="9"/>
      <c r="K5774" s="8"/>
      <c r="L5774" s="8"/>
      <c r="M5774" s="9"/>
      <c r="N5774" s="8"/>
      <c r="O5774" s="8"/>
      <c r="P5774" s="9"/>
      <c r="Q5774" s="8"/>
      <c r="R5774" s="8"/>
      <c r="S5774" s="9"/>
      <c r="T5774" s="8"/>
      <c r="U5774" s="8"/>
      <c r="V5774" s="9"/>
      <c r="W5774" s="8"/>
      <c r="X5774" s="8"/>
      <c r="Y5774" s="9"/>
      <c r="Z5774" s="8"/>
      <c r="AA5774" s="8"/>
      <c r="AB5774" s="9"/>
      <c r="AD5774" s="8"/>
      <c r="AE5774" s="9"/>
      <c r="AF5774" s="8"/>
      <c r="AG5774" s="8"/>
      <c r="AH5774" s="3"/>
      <c r="AI5774" s="8"/>
    </row>
    <row r="5775" spans="1:35" s="10" customFormat="1" ht="18.95" customHeight="1" x14ac:dyDescent="0.25">
      <c r="A5775" s="8"/>
      <c r="B5775" s="8"/>
      <c r="C5775" s="8"/>
      <c r="D5775" s="9"/>
      <c r="E5775" s="8"/>
      <c r="F5775" s="8"/>
      <c r="G5775" s="9"/>
      <c r="H5775" s="8"/>
      <c r="I5775" s="8"/>
      <c r="J5775" s="9"/>
      <c r="K5775" s="8"/>
      <c r="L5775" s="8"/>
      <c r="M5775" s="9"/>
      <c r="N5775" s="8"/>
      <c r="O5775" s="8"/>
      <c r="P5775" s="9"/>
      <c r="Q5775" s="8"/>
      <c r="R5775" s="8"/>
      <c r="S5775" s="9"/>
      <c r="T5775" s="8"/>
      <c r="U5775" s="8"/>
      <c r="V5775" s="9"/>
      <c r="W5775" s="8"/>
      <c r="X5775" s="8"/>
      <c r="Y5775" s="9"/>
      <c r="Z5775" s="8"/>
      <c r="AA5775" s="8"/>
      <c r="AB5775" s="9"/>
      <c r="AD5775" s="8"/>
      <c r="AE5775" s="9"/>
      <c r="AF5775" s="8"/>
      <c r="AG5775" s="8"/>
      <c r="AH5775" s="3"/>
      <c r="AI5775" s="8"/>
    </row>
    <row r="5776" spans="1:35" s="10" customFormat="1" ht="18.95" customHeight="1" x14ac:dyDescent="0.25">
      <c r="A5776" s="8"/>
      <c r="B5776" s="8"/>
      <c r="C5776" s="8"/>
      <c r="D5776" s="9"/>
      <c r="E5776" s="8"/>
      <c r="F5776" s="8"/>
      <c r="G5776" s="9"/>
      <c r="H5776" s="8"/>
      <c r="I5776" s="8"/>
      <c r="J5776" s="9"/>
      <c r="K5776" s="8"/>
      <c r="L5776" s="8"/>
      <c r="M5776" s="9"/>
      <c r="N5776" s="8"/>
      <c r="O5776" s="8"/>
      <c r="P5776" s="9"/>
      <c r="Q5776" s="8"/>
      <c r="R5776" s="8"/>
      <c r="S5776" s="9"/>
      <c r="T5776" s="8"/>
      <c r="U5776" s="8"/>
      <c r="V5776" s="9"/>
      <c r="W5776" s="8"/>
      <c r="X5776" s="8"/>
      <c r="Y5776" s="9"/>
      <c r="Z5776" s="8"/>
      <c r="AA5776" s="8"/>
      <c r="AB5776" s="9"/>
      <c r="AD5776" s="8"/>
      <c r="AE5776" s="9"/>
      <c r="AF5776" s="8"/>
      <c r="AG5776" s="8"/>
      <c r="AH5776" s="3"/>
      <c r="AI5776" s="8"/>
    </row>
    <row r="5777" spans="1:35" s="10" customFormat="1" ht="18.95" customHeight="1" x14ac:dyDescent="0.25">
      <c r="A5777" s="8"/>
      <c r="B5777" s="8"/>
      <c r="C5777" s="8"/>
      <c r="D5777" s="9"/>
      <c r="E5777" s="8"/>
      <c r="F5777" s="8"/>
      <c r="G5777" s="9"/>
      <c r="H5777" s="8"/>
      <c r="I5777" s="8"/>
      <c r="J5777" s="9"/>
      <c r="K5777" s="8"/>
      <c r="L5777" s="8"/>
      <c r="M5777" s="9"/>
      <c r="N5777" s="8"/>
      <c r="O5777" s="8"/>
      <c r="P5777" s="9"/>
      <c r="Q5777" s="8"/>
      <c r="R5777" s="8"/>
      <c r="S5777" s="9"/>
      <c r="T5777" s="8"/>
      <c r="U5777" s="8"/>
      <c r="V5777" s="9"/>
      <c r="W5777" s="8"/>
      <c r="X5777" s="8"/>
      <c r="Y5777" s="9"/>
      <c r="Z5777" s="8"/>
      <c r="AA5777" s="8"/>
      <c r="AB5777" s="9"/>
      <c r="AD5777" s="8"/>
      <c r="AE5777" s="9"/>
      <c r="AF5777" s="8"/>
      <c r="AG5777" s="8"/>
      <c r="AH5777" s="3"/>
      <c r="AI5777" s="8"/>
    </row>
    <row r="5778" spans="1:35" s="10" customFormat="1" ht="18.95" customHeight="1" x14ac:dyDescent="0.25">
      <c r="A5778" s="8"/>
      <c r="B5778" s="8"/>
      <c r="C5778" s="8"/>
      <c r="D5778" s="9"/>
      <c r="E5778" s="8"/>
      <c r="F5778" s="8"/>
      <c r="G5778" s="9"/>
      <c r="H5778" s="8"/>
      <c r="I5778" s="8"/>
      <c r="J5778" s="9"/>
      <c r="K5778" s="8"/>
      <c r="L5778" s="8"/>
      <c r="M5778" s="9"/>
      <c r="N5778" s="8"/>
      <c r="O5778" s="8"/>
      <c r="P5778" s="9"/>
      <c r="Q5778" s="8"/>
      <c r="R5778" s="8"/>
      <c r="S5778" s="9"/>
      <c r="T5778" s="8"/>
      <c r="U5778" s="8"/>
      <c r="V5778" s="9"/>
      <c r="W5778" s="8"/>
      <c r="X5778" s="8"/>
      <c r="Y5778" s="9"/>
      <c r="Z5778" s="8"/>
      <c r="AA5778" s="8"/>
      <c r="AB5778" s="9"/>
      <c r="AD5778" s="8"/>
      <c r="AE5778" s="9"/>
      <c r="AF5778" s="8"/>
      <c r="AG5778" s="8"/>
      <c r="AH5778" s="3"/>
      <c r="AI5778" s="8"/>
    </row>
    <row r="5779" spans="1:35" s="10" customFormat="1" ht="18.95" customHeight="1" x14ac:dyDescent="0.25">
      <c r="A5779" s="8"/>
      <c r="B5779" s="8"/>
      <c r="C5779" s="8"/>
      <c r="D5779" s="9"/>
      <c r="E5779" s="8"/>
      <c r="F5779" s="8"/>
      <c r="G5779" s="9"/>
      <c r="H5779" s="8"/>
      <c r="I5779" s="8"/>
      <c r="J5779" s="9"/>
      <c r="K5779" s="8"/>
      <c r="L5779" s="8"/>
      <c r="M5779" s="9"/>
      <c r="N5779" s="8"/>
      <c r="O5779" s="8"/>
      <c r="P5779" s="9"/>
      <c r="Q5779" s="8"/>
      <c r="R5779" s="8"/>
      <c r="S5779" s="9"/>
      <c r="T5779" s="8"/>
      <c r="U5779" s="8"/>
      <c r="V5779" s="9"/>
      <c r="W5779" s="8"/>
      <c r="X5779" s="8"/>
      <c r="Y5779" s="9"/>
      <c r="Z5779" s="8"/>
      <c r="AA5779" s="8"/>
      <c r="AB5779" s="9"/>
      <c r="AD5779" s="8"/>
      <c r="AE5779" s="9"/>
      <c r="AF5779" s="8"/>
      <c r="AG5779" s="8"/>
      <c r="AH5779" s="3"/>
      <c r="AI5779" s="8"/>
    </row>
    <row r="5780" spans="1:35" s="10" customFormat="1" ht="18.95" customHeight="1" x14ac:dyDescent="0.25">
      <c r="A5780" s="8"/>
      <c r="B5780" s="8"/>
      <c r="C5780" s="8"/>
      <c r="D5780" s="9"/>
      <c r="E5780" s="8"/>
      <c r="F5780" s="8"/>
      <c r="G5780" s="9"/>
      <c r="H5780" s="8"/>
      <c r="I5780" s="8"/>
      <c r="J5780" s="9"/>
      <c r="K5780" s="8"/>
      <c r="L5780" s="8"/>
      <c r="M5780" s="9"/>
      <c r="N5780" s="8"/>
      <c r="O5780" s="8"/>
      <c r="P5780" s="9"/>
      <c r="Q5780" s="8"/>
      <c r="R5780" s="8"/>
      <c r="S5780" s="9"/>
      <c r="T5780" s="8"/>
      <c r="U5780" s="8"/>
      <c r="V5780" s="9"/>
      <c r="W5780" s="8"/>
      <c r="X5780" s="8"/>
      <c r="Y5780" s="9"/>
      <c r="Z5780" s="8"/>
      <c r="AA5780" s="8"/>
      <c r="AB5780" s="9"/>
      <c r="AD5780" s="8"/>
      <c r="AE5780" s="9"/>
      <c r="AF5780" s="8"/>
      <c r="AG5780" s="8"/>
      <c r="AH5780" s="3"/>
      <c r="AI5780" s="8"/>
    </row>
    <row r="5781" spans="1:35" s="10" customFormat="1" ht="18.95" customHeight="1" x14ac:dyDescent="0.25">
      <c r="A5781" s="8"/>
      <c r="B5781" s="8"/>
      <c r="C5781" s="8"/>
      <c r="D5781" s="9"/>
      <c r="E5781" s="8"/>
      <c r="F5781" s="8"/>
      <c r="G5781" s="9"/>
      <c r="H5781" s="8"/>
      <c r="I5781" s="8"/>
      <c r="J5781" s="9"/>
      <c r="K5781" s="8"/>
      <c r="L5781" s="8"/>
      <c r="M5781" s="9"/>
      <c r="N5781" s="8"/>
      <c r="O5781" s="8"/>
      <c r="P5781" s="9"/>
      <c r="Q5781" s="8"/>
      <c r="R5781" s="8"/>
      <c r="S5781" s="9"/>
      <c r="T5781" s="8"/>
      <c r="U5781" s="8"/>
      <c r="V5781" s="9"/>
      <c r="W5781" s="8"/>
      <c r="X5781" s="8"/>
      <c r="Y5781" s="9"/>
      <c r="Z5781" s="8"/>
      <c r="AA5781" s="8"/>
      <c r="AB5781" s="9"/>
      <c r="AD5781" s="8"/>
      <c r="AE5781" s="9"/>
      <c r="AF5781" s="8"/>
      <c r="AG5781" s="8"/>
      <c r="AH5781" s="3"/>
      <c r="AI5781" s="8"/>
    </row>
    <row r="5782" spans="1:35" s="10" customFormat="1" ht="18.95" customHeight="1" x14ac:dyDescent="0.25">
      <c r="A5782" s="8"/>
      <c r="B5782" s="8"/>
      <c r="C5782" s="8"/>
      <c r="D5782" s="9"/>
      <c r="E5782" s="8"/>
      <c r="F5782" s="8"/>
      <c r="G5782" s="9"/>
      <c r="H5782" s="8"/>
      <c r="I5782" s="8"/>
      <c r="J5782" s="9"/>
      <c r="K5782" s="8"/>
      <c r="L5782" s="8"/>
      <c r="M5782" s="9"/>
      <c r="N5782" s="8"/>
      <c r="O5782" s="8"/>
      <c r="P5782" s="9"/>
      <c r="Q5782" s="8"/>
      <c r="R5782" s="8"/>
      <c r="S5782" s="9"/>
      <c r="T5782" s="8"/>
      <c r="U5782" s="8"/>
      <c r="V5782" s="9"/>
      <c r="W5782" s="8"/>
      <c r="X5782" s="8"/>
      <c r="Y5782" s="9"/>
      <c r="Z5782" s="8"/>
      <c r="AA5782" s="8"/>
      <c r="AB5782" s="9"/>
      <c r="AD5782" s="8"/>
      <c r="AE5782" s="9"/>
      <c r="AF5782" s="8"/>
      <c r="AG5782" s="8"/>
      <c r="AH5782" s="3"/>
      <c r="AI5782" s="8"/>
    </row>
    <row r="5783" spans="1:35" s="10" customFormat="1" ht="18.95" customHeight="1" x14ac:dyDescent="0.25">
      <c r="A5783" s="8"/>
      <c r="B5783" s="8"/>
      <c r="C5783" s="8"/>
      <c r="D5783" s="9"/>
      <c r="E5783" s="8"/>
      <c r="F5783" s="8"/>
      <c r="G5783" s="9"/>
      <c r="H5783" s="8"/>
      <c r="I5783" s="8"/>
      <c r="J5783" s="9"/>
      <c r="K5783" s="8"/>
      <c r="L5783" s="8"/>
      <c r="M5783" s="9"/>
      <c r="N5783" s="8"/>
      <c r="O5783" s="8"/>
      <c r="P5783" s="9"/>
      <c r="Q5783" s="8"/>
      <c r="R5783" s="8"/>
      <c r="S5783" s="9"/>
      <c r="T5783" s="8"/>
      <c r="U5783" s="8"/>
      <c r="V5783" s="9"/>
      <c r="W5783" s="8"/>
      <c r="X5783" s="8"/>
      <c r="Y5783" s="9"/>
      <c r="Z5783" s="8"/>
      <c r="AA5783" s="8"/>
      <c r="AB5783" s="9"/>
      <c r="AD5783" s="8"/>
      <c r="AE5783" s="9"/>
      <c r="AF5783" s="8"/>
      <c r="AG5783" s="8"/>
      <c r="AH5783" s="3"/>
      <c r="AI5783" s="8"/>
    </row>
    <row r="5784" spans="1:35" s="10" customFormat="1" ht="18.95" customHeight="1" x14ac:dyDescent="0.25">
      <c r="A5784" s="8"/>
      <c r="B5784" s="8"/>
      <c r="C5784" s="8"/>
      <c r="D5784" s="9"/>
      <c r="E5784" s="8"/>
      <c r="F5784" s="8"/>
      <c r="G5784" s="9"/>
      <c r="H5784" s="8"/>
      <c r="I5784" s="8"/>
      <c r="J5784" s="9"/>
      <c r="K5784" s="8"/>
      <c r="L5784" s="8"/>
      <c r="M5784" s="9"/>
      <c r="N5784" s="8"/>
      <c r="O5784" s="8"/>
      <c r="P5784" s="9"/>
      <c r="Q5784" s="8"/>
      <c r="R5784" s="8"/>
      <c r="S5784" s="9"/>
      <c r="T5784" s="8"/>
      <c r="U5784" s="8"/>
      <c r="V5784" s="9"/>
      <c r="W5784" s="8"/>
      <c r="X5784" s="8"/>
      <c r="Y5784" s="9"/>
      <c r="Z5784" s="8"/>
      <c r="AA5784" s="8"/>
      <c r="AB5784" s="9"/>
      <c r="AD5784" s="8"/>
      <c r="AE5784" s="9"/>
      <c r="AF5784" s="8"/>
      <c r="AG5784" s="8"/>
      <c r="AH5784" s="3"/>
      <c r="AI5784" s="8"/>
    </row>
    <row r="5785" spans="1:35" s="10" customFormat="1" ht="18.95" customHeight="1" x14ac:dyDescent="0.25">
      <c r="A5785" s="8"/>
      <c r="B5785" s="8"/>
      <c r="C5785" s="8"/>
      <c r="D5785" s="9"/>
      <c r="E5785" s="8"/>
      <c r="F5785" s="8"/>
      <c r="G5785" s="9"/>
      <c r="H5785" s="8"/>
      <c r="I5785" s="8"/>
      <c r="J5785" s="9"/>
      <c r="K5785" s="8"/>
      <c r="L5785" s="8"/>
      <c r="M5785" s="9"/>
      <c r="N5785" s="8"/>
      <c r="O5785" s="8"/>
      <c r="P5785" s="9"/>
      <c r="Q5785" s="8"/>
      <c r="R5785" s="8"/>
      <c r="S5785" s="9"/>
      <c r="T5785" s="8"/>
      <c r="U5785" s="8"/>
      <c r="V5785" s="9"/>
      <c r="W5785" s="8"/>
      <c r="X5785" s="8"/>
      <c r="Y5785" s="9"/>
      <c r="Z5785" s="8"/>
      <c r="AA5785" s="8"/>
      <c r="AB5785" s="9"/>
      <c r="AD5785" s="8"/>
      <c r="AE5785" s="9"/>
      <c r="AF5785" s="8"/>
      <c r="AG5785" s="8"/>
      <c r="AH5785" s="3"/>
      <c r="AI5785" s="8"/>
    </row>
    <row r="5786" spans="1:35" s="10" customFormat="1" ht="18.95" customHeight="1" x14ac:dyDescent="0.25">
      <c r="A5786" s="8"/>
      <c r="B5786" s="8"/>
      <c r="C5786" s="8"/>
      <c r="D5786" s="9"/>
      <c r="E5786" s="8"/>
      <c r="F5786" s="8"/>
      <c r="G5786" s="9"/>
      <c r="H5786" s="8"/>
      <c r="I5786" s="8"/>
      <c r="J5786" s="9"/>
      <c r="K5786" s="8"/>
      <c r="L5786" s="8"/>
      <c r="M5786" s="9"/>
      <c r="N5786" s="8"/>
      <c r="O5786" s="8"/>
      <c r="P5786" s="9"/>
      <c r="Q5786" s="8"/>
      <c r="R5786" s="8"/>
      <c r="S5786" s="9"/>
      <c r="T5786" s="8"/>
      <c r="U5786" s="8"/>
      <c r="V5786" s="9"/>
      <c r="W5786" s="8"/>
      <c r="X5786" s="8"/>
      <c r="Y5786" s="9"/>
      <c r="Z5786" s="8"/>
      <c r="AA5786" s="8"/>
      <c r="AB5786" s="9"/>
      <c r="AD5786" s="8"/>
      <c r="AE5786" s="9"/>
      <c r="AF5786" s="8"/>
      <c r="AG5786" s="8"/>
      <c r="AH5786" s="3"/>
      <c r="AI5786" s="8"/>
    </row>
    <row r="5787" spans="1:35" s="10" customFormat="1" ht="18.95" customHeight="1" x14ac:dyDescent="0.25">
      <c r="A5787" s="8"/>
      <c r="B5787" s="8"/>
      <c r="C5787" s="8"/>
      <c r="D5787" s="9"/>
      <c r="E5787" s="8"/>
      <c r="F5787" s="8"/>
      <c r="G5787" s="9"/>
      <c r="H5787" s="8"/>
      <c r="I5787" s="8"/>
      <c r="J5787" s="9"/>
      <c r="K5787" s="8"/>
      <c r="L5787" s="8"/>
      <c r="M5787" s="9"/>
      <c r="N5787" s="8"/>
      <c r="O5787" s="8"/>
      <c r="P5787" s="9"/>
      <c r="Q5787" s="8"/>
      <c r="R5787" s="8"/>
      <c r="S5787" s="9"/>
      <c r="T5787" s="8"/>
      <c r="U5787" s="8"/>
      <c r="V5787" s="9"/>
      <c r="W5787" s="8"/>
      <c r="X5787" s="8"/>
      <c r="Y5787" s="9"/>
      <c r="Z5787" s="8"/>
      <c r="AA5787" s="8"/>
      <c r="AB5787" s="9"/>
      <c r="AD5787" s="8"/>
      <c r="AE5787" s="9"/>
      <c r="AF5787" s="8"/>
      <c r="AG5787" s="8"/>
      <c r="AH5787" s="3"/>
      <c r="AI5787" s="8"/>
    </row>
    <row r="5788" spans="1:35" s="10" customFormat="1" ht="18.95" customHeight="1" x14ac:dyDescent="0.25">
      <c r="A5788" s="8"/>
      <c r="B5788" s="8"/>
      <c r="C5788" s="8"/>
      <c r="D5788" s="9"/>
      <c r="E5788" s="8"/>
      <c r="F5788" s="8"/>
      <c r="G5788" s="9"/>
      <c r="H5788" s="8"/>
      <c r="I5788" s="8"/>
      <c r="J5788" s="9"/>
      <c r="K5788" s="8"/>
      <c r="L5788" s="8"/>
      <c r="M5788" s="9"/>
      <c r="N5788" s="8"/>
      <c r="O5788" s="8"/>
      <c r="P5788" s="9"/>
      <c r="Q5788" s="8"/>
      <c r="R5788" s="8"/>
      <c r="S5788" s="9"/>
      <c r="T5788" s="8"/>
      <c r="U5788" s="8"/>
      <c r="V5788" s="9"/>
      <c r="W5788" s="8"/>
      <c r="X5788" s="8"/>
      <c r="Y5788" s="9"/>
      <c r="Z5788" s="8"/>
      <c r="AA5788" s="8"/>
      <c r="AB5788" s="9"/>
      <c r="AD5788" s="8"/>
      <c r="AE5788" s="9"/>
      <c r="AF5788" s="8"/>
      <c r="AG5788" s="8"/>
      <c r="AH5788" s="3"/>
      <c r="AI5788" s="8"/>
    </row>
    <row r="5789" spans="1:35" s="10" customFormat="1" ht="18.95" customHeight="1" x14ac:dyDescent="0.25">
      <c r="A5789" s="8"/>
      <c r="B5789" s="8"/>
      <c r="C5789" s="8"/>
      <c r="D5789" s="9"/>
      <c r="E5789" s="8"/>
      <c r="F5789" s="8"/>
      <c r="G5789" s="9"/>
      <c r="H5789" s="8"/>
      <c r="I5789" s="8"/>
      <c r="J5789" s="9"/>
      <c r="K5789" s="8"/>
      <c r="L5789" s="8"/>
      <c r="M5789" s="9"/>
      <c r="N5789" s="8"/>
      <c r="O5789" s="8"/>
      <c r="P5789" s="9"/>
      <c r="Q5789" s="8"/>
      <c r="R5789" s="8"/>
      <c r="S5789" s="9"/>
      <c r="T5789" s="8"/>
      <c r="U5789" s="8"/>
      <c r="V5789" s="9"/>
      <c r="W5789" s="8"/>
      <c r="X5789" s="8"/>
      <c r="Y5789" s="9"/>
      <c r="Z5789" s="8"/>
      <c r="AA5789" s="8"/>
      <c r="AB5789" s="9"/>
      <c r="AD5789" s="8"/>
      <c r="AE5789" s="9"/>
      <c r="AF5789" s="8"/>
      <c r="AG5789" s="8"/>
      <c r="AH5789" s="3"/>
      <c r="AI5789" s="8"/>
    </row>
    <row r="5790" spans="1:35" s="10" customFormat="1" ht="18.95" customHeight="1" x14ac:dyDescent="0.25">
      <c r="A5790" s="8"/>
      <c r="B5790" s="8"/>
      <c r="C5790" s="8"/>
      <c r="D5790" s="9"/>
      <c r="E5790" s="8"/>
      <c r="F5790" s="8"/>
      <c r="G5790" s="9"/>
      <c r="H5790" s="8"/>
      <c r="I5790" s="8"/>
      <c r="J5790" s="9"/>
      <c r="K5790" s="8"/>
      <c r="L5790" s="8"/>
      <c r="M5790" s="9"/>
      <c r="N5790" s="8"/>
      <c r="O5790" s="8"/>
      <c r="P5790" s="9"/>
      <c r="Q5790" s="8"/>
      <c r="R5790" s="8"/>
      <c r="S5790" s="9"/>
      <c r="T5790" s="8"/>
      <c r="U5790" s="8"/>
      <c r="V5790" s="9"/>
      <c r="W5790" s="8"/>
      <c r="X5790" s="8"/>
      <c r="Y5790" s="9"/>
      <c r="Z5790" s="8"/>
      <c r="AA5790" s="8"/>
      <c r="AB5790" s="9"/>
      <c r="AD5790" s="8"/>
      <c r="AE5790" s="9"/>
      <c r="AF5790" s="8"/>
      <c r="AG5790" s="8"/>
      <c r="AH5790" s="3"/>
      <c r="AI5790" s="8"/>
    </row>
    <row r="5791" spans="1:35" s="10" customFormat="1" ht="18.95" customHeight="1" x14ac:dyDescent="0.25">
      <c r="A5791" s="8"/>
      <c r="B5791" s="8"/>
      <c r="C5791" s="8"/>
      <c r="D5791" s="9"/>
      <c r="E5791" s="8"/>
      <c r="F5791" s="8"/>
      <c r="G5791" s="9"/>
      <c r="H5791" s="8"/>
      <c r="I5791" s="8"/>
      <c r="J5791" s="9"/>
      <c r="K5791" s="8"/>
      <c r="L5791" s="8"/>
      <c r="M5791" s="9"/>
      <c r="N5791" s="8"/>
      <c r="O5791" s="8"/>
      <c r="P5791" s="9"/>
      <c r="Q5791" s="8"/>
      <c r="R5791" s="8"/>
      <c r="S5791" s="9"/>
      <c r="T5791" s="8"/>
      <c r="U5791" s="8"/>
      <c r="V5791" s="9"/>
      <c r="W5791" s="8"/>
      <c r="X5791" s="8"/>
      <c r="Y5791" s="9"/>
      <c r="Z5791" s="8"/>
      <c r="AA5791" s="8"/>
      <c r="AB5791" s="9"/>
      <c r="AD5791" s="8"/>
      <c r="AE5791" s="9"/>
      <c r="AF5791" s="8"/>
      <c r="AG5791" s="8"/>
      <c r="AH5791" s="3"/>
      <c r="AI5791" s="8"/>
    </row>
    <row r="5792" spans="1:35" s="10" customFormat="1" ht="18.95" customHeight="1" x14ac:dyDescent="0.25">
      <c r="A5792" s="8"/>
      <c r="B5792" s="8"/>
      <c r="C5792" s="8"/>
      <c r="D5792" s="9"/>
      <c r="E5792" s="8"/>
      <c r="F5792" s="8"/>
      <c r="G5792" s="9"/>
      <c r="H5792" s="8"/>
      <c r="I5792" s="8"/>
      <c r="J5792" s="9"/>
      <c r="K5792" s="8"/>
      <c r="L5792" s="8"/>
      <c r="M5792" s="9"/>
      <c r="N5792" s="8"/>
      <c r="O5792" s="8"/>
      <c r="P5792" s="9"/>
      <c r="Q5792" s="8"/>
      <c r="R5792" s="8"/>
      <c r="S5792" s="9"/>
      <c r="T5792" s="8"/>
      <c r="U5792" s="8"/>
      <c r="V5792" s="9"/>
      <c r="W5792" s="8"/>
      <c r="X5792" s="8"/>
      <c r="Y5792" s="9"/>
      <c r="Z5792" s="8"/>
      <c r="AA5792" s="8"/>
      <c r="AB5792" s="9"/>
      <c r="AD5792" s="8"/>
      <c r="AE5792" s="9"/>
      <c r="AF5792" s="8"/>
      <c r="AG5792" s="8"/>
      <c r="AH5792" s="3"/>
      <c r="AI5792" s="8"/>
    </row>
    <row r="5793" spans="1:35" s="10" customFormat="1" ht="18.95" customHeight="1" x14ac:dyDescent="0.25">
      <c r="A5793" s="8"/>
      <c r="B5793" s="8"/>
      <c r="C5793" s="8"/>
      <c r="D5793" s="9"/>
      <c r="E5793" s="8"/>
      <c r="F5793" s="8"/>
      <c r="G5793" s="9"/>
      <c r="H5793" s="8"/>
      <c r="I5793" s="8"/>
      <c r="J5793" s="9"/>
      <c r="K5793" s="8"/>
      <c r="L5793" s="8"/>
      <c r="M5793" s="9"/>
      <c r="N5793" s="8"/>
      <c r="O5793" s="8"/>
      <c r="P5793" s="9"/>
      <c r="Q5793" s="8"/>
      <c r="R5793" s="8"/>
      <c r="S5793" s="9"/>
      <c r="T5793" s="8"/>
      <c r="U5793" s="8"/>
      <c r="V5793" s="9"/>
      <c r="W5793" s="8"/>
      <c r="X5793" s="8"/>
      <c r="Y5793" s="9"/>
      <c r="Z5793" s="8"/>
      <c r="AA5793" s="8"/>
      <c r="AB5793" s="9"/>
      <c r="AD5793" s="8"/>
      <c r="AE5793" s="9"/>
      <c r="AF5793" s="8"/>
      <c r="AG5793" s="8"/>
      <c r="AH5793" s="3"/>
      <c r="AI5793" s="8"/>
    </row>
    <row r="5794" spans="1:35" s="10" customFormat="1" ht="18.95" customHeight="1" x14ac:dyDescent="0.25">
      <c r="A5794" s="8"/>
      <c r="B5794" s="8"/>
      <c r="C5794" s="8"/>
      <c r="D5794" s="9"/>
      <c r="E5794" s="8"/>
      <c r="F5794" s="8"/>
      <c r="G5794" s="9"/>
      <c r="H5794" s="8"/>
      <c r="I5794" s="8"/>
      <c r="J5794" s="9"/>
      <c r="K5794" s="8"/>
      <c r="L5794" s="8"/>
      <c r="M5794" s="9"/>
      <c r="N5794" s="8"/>
      <c r="O5794" s="8"/>
      <c r="P5794" s="9"/>
      <c r="Q5794" s="8"/>
      <c r="R5794" s="8"/>
      <c r="S5794" s="9"/>
      <c r="T5794" s="8"/>
      <c r="U5794" s="8"/>
      <c r="V5794" s="9"/>
      <c r="W5794" s="8"/>
      <c r="X5794" s="8"/>
      <c r="Y5794" s="9"/>
      <c r="Z5794" s="8"/>
      <c r="AA5794" s="8"/>
      <c r="AB5794" s="9"/>
      <c r="AD5794" s="8"/>
      <c r="AE5794" s="9"/>
      <c r="AF5794" s="8"/>
      <c r="AG5794" s="8"/>
      <c r="AH5794" s="3"/>
      <c r="AI5794" s="8"/>
    </row>
    <row r="5795" spans="1:35" s="10" customFormat="1" ht="18.95" customHeight="1" x14ac:dyDescent="0.25">
      <c r="A5795" s="8"/>
      <c r="B5795" s="8"/>
      <c r="C5795" s="8"/>
      <c r="D5795" s="9"/>
      <c r="E5795" s="8"/>
      <c r="F5795" s="8"/>
      <c r="G5795" s="9"/>
      <c r="H5795" s="8"/>
      <c r="I5795" s="8"/>
      <c r="J5795" s="9"/>
      <c r="K5795" s="8"/>
      <c r="L5795" s="8"/>
      <c r="M5795" s="9"/>
      <c r="N5795" s="8"/>
      <c r="O5795" s="8"/>
      <c r="P5795" s="9"/>
      <c r="Q5795" s="8"/>
      <c r="R5795" s="8"/>
      <c r="S5795" s="9"/>
      <c r="T5795" s="8"/>
      <c r="U5795" s="8"/>
      <c r="V5795" s="9"/>
      <c r="W5795" s="8"/>
      <c r="X5795" s="8"/>
      <c r="Y5795" s="9"/>
      <c r="Z5795" s="8"/>
      <c r="AA5795" s="8"/>
      <c r="AB5795" s="9"/>
      <c r="AD5795" s="8"/>
      <c r="AE5795" s="9"/>
      <c r="AF5795" s="8"/>
      <c r="AG5795" s="8"/>
      <c r="AH5795" s="3"/>
      <c r="AI5795" s="8"/>
    </row>
    <row r="5796" spans="1:35" s="10" customFormat="1" ht="18.95" customHeight="1" x14ac:dyDescent="0.25">
      <c r="A5796" s="8"/>
      <c r="B5796" s="8"/>
      <c r="C5796" s="8"/>
      <c r="D5796" s="9"/>
      <c r="E5796" s="8"/>
      <c r="F5796" s="8"/>
      <c r="G5796" s="9"/>
      <c r="H5796" s="8"/>
      <c r="I5796" s="8"/>
      <c r="J5796" s="9"/>
      <c r="K5796" s="8"/>
      <c r="L5796" s="8"/>
      <c r="M5796" s="9"/>
      <c r="N5796" s="8"/>
      <c r="O5796" s="8"/>
      <c r="P5796" s="9"/>
      <c r="Q5796" s="8"/>
      <c r="R5796" s="8"/>
      <c r="S5796" s="9"/>
      <c r="T5796" s="8"/>
      <c r="U5796" s="8"/>
      <c r="V5796" s="9"/>
      <c r="W5796" s="8"/>
      <c r="X5796" s="8"/>
      <c r="Y5796" s="9"/>
      <c r="Z5796" s="8"/>
      <c r="AA5796" s="8"/>
      <c r="AB5796" s="9"/>
      <c r="AD5796" s="8"/>
      <c r="AE5796" s="9"/>
      <c r="AF5796" s="8"/>
      <c r="AG5796" s="8"/>
      <c r="AH5796" s="3"/>
      <c r="AI5796" s="8"/>
    </row>
    <row r="5797" spans="1:35" s="10" customFormat="1" ht="18.95" customHeight="1" x14ac:dyDescent="0.25">
      <c r="A5797" s="8"/>
      <c r="B5797" s="8"/>
      <c r="C5797" s="8"/>
      <c r="D5797" s="9"/>
      <c r="E5797" s="8"/>
      <c r="F5797" s="8"/>
      <c r="G5797" s="9"/>
      <c r="H5797" s="8"/>
      <c r="I5797" s="8"/>
      <c r="J5797" s="9"/>
      <c r="K5797" s="8"/>
      <c r="L5797" s="8"/>
      <c r="M5797" s="9"/>
      <c r="N5797" s="8"/>
      <c r="O5797" s="8"/>
      <c r="P5797" s="9"/>
      <c r="Q5797" s="8"/>
      <c r="R5797" s="8"/>
      <c r="S5797" s="9"/>
      <c r="T5797" s="8"/>
      <c r="U5797" s="8"/>
      <c r="V5797" s="9"/>
      <c r="W5797" s="8"/>
      <c r="X5797" s="8"/>
      <c r="Y5797" s="9"/>
      <c r="Z5797" s="8"/>
      <c r="AA5797" s="8"/>
      <c r="AB5797" s="9"/>
      <c r="AD5797" s="8"/>
      <c r="AE5797" s="9"/>
      <c r="AF5797" s="8"/>
      <c r="AG5797" s="8"/>
      <c r="AH5797" s="3"/>
      <c r="AI5797" s="8"/>
    </row>
    <row r="5798" spans="1:35" s="10" customFormat="1" ht="18.95" customHeight="1" x14ac:dyDescent="0.25">
      <c r="A5798" s="8"/>
      <c r="B5798" s="8"/>
      <c r="C5798" s="8"/>
      <c r="D5798" s="9"/>
      <c r="E5798" s="8"/>
      <c r="F5798" s="8"/>
      <c r="G5798" s="9"/>
      <c r="H5798" s="8"/>
      <c r="I5798" s="8"/>
      <c r="J5798" s="9"/>
      <c r="K5798" s="8"/>
      <c r="L5798" s="8"/>
      <c r="M5798" s="9"/>
      <c r="N5798" s="8"/>
      <c r="O5798" s="8"/>
      <c r="P5798" s="9"/>
      <c r="Q5798" s="8"/>
      <c r="R5798" s="8"/>
      <c r="S5798" s="9"/>
      <c r="T5798" s="8"/>
      <c r="U5798" s="8"/>
      <c r="V5798" s="9"/>
      <c r="W5798" s="8"/>
      <c r="X5798" s="8"/>
      <c r="Y5798" s="9"/>
      <c r="Z5798" s="8"/>
      <c r="AA5798" s="8"/>
      <c r="AB5798" s="9"/>
      <c r="AD5798" s="8"/>
      <c r="AE5798" s="9"/>
      <c r="AF5798" s="8"/>
      <c r="AG5798" s="8"/>
      <c r="AH5798" s="3"/>
      <c r="AI5798" s="8"/>
    </row>
    <row r="5799" spans="1:35" s="10" customFormat="1" ht="18.95" customHeight="1" x14ac:dyDescent="0.25">
      <c r="A5799" s="8"/>
      <c r="B5799" s="8"/>
      <c r="C5799" s="8"/>
      <c r="D5799" s="9"/>
      <c r="E5799" s="8"/>
      <c r="F5799" s="8"/>
      <c r="G5799" s="9"/>
      <c r="H5799" s="8"/>
      <c r="I5799" s="8"/>
      <c r="J5799" s="9"/>
      <c r="K5799" s="8"/>
      <c r="L5799" s="8"/>
      <c r="M5799" s="9"/>
      <c r="N5799" s="8"/>
      <c r="O5799" s="8"/>
      <c r="P5799" s="9"/>
      <c r="Q5799" s="8"/>
      <c r="R5799" s="8"/>
      <c r="S5799" s="9"/>
      <c r="T5799" s="8"/>
      <c r="U5799" s="8"/>
      <c r="V5799" s="9"/>
      <c r="W5799" s="8"/>
      <c r="X5799" s="8"/>
      <c r="Y5799" s="9"/>
      <c r="Z5799" s="8"/>
      <c r="AA5799" s="8"/>
      <c r="AB5799" s="9"/>
      <c r="AD5799" s="8"/>
      <c r="AE5799" s="9"/>
      <c r="AF5799" s="8"/>
      <c r="AG5799" s="8"/>
      <c r="AH5799" s="3"/>
      <c r="AI5799" s="8"/>
    </row>
    <row r="5800" spans="1:35" s="10" customFormat="1" ht="18.95" customHeight="1" x14ac:dyDescent="0.25">
      <c r="A5800" s="8"/>
      <c r="B5800" s="8"/>
      <c r="C5800" s="8"/>
      <c r="D5800" s="9"/>
      <c r="E5800" s="8"/>
      <c r="F5800" s="8"/>
      <c r="G5800" s="9"/>
      <c r="H5800" s="8"/>
      <c r="I5800" s="8"/>
      <c r="J5800" s="9"/>
      <c r="K5800" s="8"/>
      <c r="L5800" s="8"/>
      <c r="M5800" s="9"/>
      <c r="N5800" s="8"/>
      <c r="O5800" s="8"/>
      <c r="P5800" s="9"/>
      <c r="Q5800" s="8"/>
      <c r="R5800" s="8"/>
      <c r="S5800" s="9"/>
      <c r="T5800" s="8"/>
      <c r="U5800" s="8"/>
      <c r="V5800" s="9"/>
      <c r="W5800" s="8"/>
      <c r="X5800" s="8"/>
      <c r="Y5800" s="9"/>
      <c r="Z5800" s="8"/>
      <c r="AA5800" s="8"/>
      <c r="AB5800" s="9"/>
      <c r="AD5800" s="8"/>
      <c r="AE5800" s="9"/>
      <c r="AF5800" s="8"/>
      <c r="AG5800" s="8"/>
      <c r="AH5800" s="3"/>
      <c r="AI5800" s="8"/>
    </row>
    <row r="5801" spans="1:35" s="10" customFormat="1" ht="18.95" customHeight="1" x14ac:dyDescent="0.25">
      <c r="A5801" s="8"/>
      <c r="B5801" s="8"/>
      <c r="C5801" s="8"/>
      <c r="D5801" s="9"/>
      <c r="E5801" s="8"/>
      <c r="F5801" s="8"/>
      <c r="G5801" s="9"/>
      <c r="H5801" s="8"/>
      <c r="I5801" s="8"/>
      <c r="J5801" s="9"/>
      <c r="K5801" s="8"/>
      <c r="L5801" s="8"/>
      <c r="M5801" s="9"/>
      <c r="N5801" s="8"/>
      <c r="O5801" s="8"/>
      <c r="P5801" s="9"/>
      <c r="Q5801" s="8"/>
      <c r="R5801" s="8"/>
      <c r="S5801" s="9"/>
      <c r="T5801" s="8"/>
      <c r="U5801" s="8"/>
      <c r="V5801" s="9"/>
      <c r="W5801" s="8"/>
      <c r="X5801" s="8"/>
      <c r="Y5801" s="9"/>
      <c r="Z5801" s="8"/>
      <c r="AA5801" s="8"/>
      <c r="AB5801" s="9"/>
      <c r="AD5801" s="8"/>
      <c r="AE5801" s="9"/>
      <c r="AF5801" s="8"/>
      <c r="AG5801" s="8"/>
      <c r="AH5801" s="3"/>
      <c r="AI5801" s="8"/>
    </row>
    <row r="5802" spans="1:35" s="10" customFormat="1" ht="18.95" customHeight="1" x14ac:dyDescent="0.25">
      <c r="A5802" s="8"/>
      <c r="B5802" s="8"/>
      <c r="C5802" s="8"/>
      <c r="D5802" s="9"/>
      <c r="E5802" s="8"/>
      <c r="F5802" s="8"/>
      <c r="G5802" s="9"/>
      <c r="H5802" s="8"/>
      <c r="I5802" s="8"/>
      <c r="J5802" s="9"/>
      <c r="K5802" s="8"/>
      <c r="L5802" s="8"/>
      <c r="M5802" s="9"/>
      <c r="N5802" s="8"/>
      <c r="O5802" s="8"/>
      <c r="P5802" s="9"/>
      <c r="Q5802" s="8"/>
      <c r="R5802" s="8"/>
      <c r="S5802" s="9"/>
      <c r="T5802" s="8"/>
      <c r="U5802" s="8"/>
      <c r="V5802" s="9"/>
      <c r="W5802" s="8"/>
      <c r="X5802" s="8"/>
      <c r="Y5802" s="9"/>
      <c r="Z5802" s="8"/>
      <c r="AA5802" s="8"/>
      <c r="AB5802" s="9"/>
      <c r="AD5802" s="8"/>
      <c r="AE5802" s="9"/>
      <c r="AF5802" s="8"/>
      <c r="AG5802" s="8"/>
      <c r="AH5802" s="3"/>
      <c r="AI5802" s="8"/>
    </row>
    <row r="5803" spans="1:35" s="10" customFormat="1" ht="18.95" customHeight="1" x14ac:dyDescent="0.25">
      <c r="A5803" s="8"/>
      <c r="B5803" s="8"/>
      <c r="C5803" s="8"/>
      <c r="D5803" s="9"/>
      <c r="E5803" s="8"/>
      <c r="F5803" s="8"/>
      <c r="G5803" s="9"/>
      <c r="H5803" s="8"/>
      <c r="I5803" s="8"/>
      <c r="J5803" s="9"/>
      <c r="K5803" s="8"/>
      <c r="L5803" s="8"/>
      <c r="M5803" s="9"/>
      <c r="N5803" s="8"/>
      <c r="O5803" s="8"/>
      <c r="P5803" s="9"/>
      <c r="Q5803" s="8"/>
      <c r="R5803" s="8"/>
      <c r="S5803" s="9"/>
      <c r="T5803" s="8"/>
      <c r="U5803" s="8"/>
      <c r="V5803" s="9"/>
      <c r="W5803" s="8"/>
      <c r="X5803" s="8"/>
      <c r="Y5803" s="9"/>
      <c r="Z5803" s="8"/>
      <c r="AA5803" s="8"/>
      <c r="AB5803" s="9"/>
      <c r="AD5803" s="8"/>
      <c r="AE5803" s="9"/>
      <c r="AF5803" s="8"/>
      <c r="AG5803" s="8"/>
      <c r="AH5803" s="3"/>
      <c r="AI5803" s="8"/>
    </row>
    <row r="5804" spans="1:35" s="10" customFormat="1" ht="18.95" customHeight="1" x14ac:dyDescent="0.25">
      <c r="A5804" s="8"/>
      <c r="B5804" s="8"/>
      <c r="C5804" s="8"/>
      <c r="D5804" s="9"/>
      <c r="E5804" s="8"/>
      <c r="F5804" s="8"/>
      <c r="G5804" s="9"/>
      <c r="H5804" s="8"/>
      <c r="I5804" s="8"/>
      <c r="J5804" s="9"/>
      <c r="K5804" s="8"/>
      <c r="L5804" s="8"/>
      <c r="M5804" s="9"/>
      <c r="N5804" s="8"/>
      <c r="O5804" s="8"/>
      <c r="P5804" s="9"/>
      <c r="Q5804" s="8"/>
      <c r="R5804" s="8"/>
      <c r="S5804" s="9"/>
      <c r="T5804" s="8"/>
      <c r="U5804" s="8"/>
      <c r="V5804" s="9"/>
      <c r="W5804" s="8"/>
      <c r="X5804" s="8"/>
      <c r="Y5804" s="9"/>
      <c r="Z5804" s="8"/>
      <c r="AA5804" s="8"/>
      <c r="AB5804" s="9"/>
      <c r="AD5804" s="8"/>
      <c r="AE5804" s="9"/>
      <c r="AF5804" s="8"/>
      <c r="AG5804" s="8"/>
      <c r="AH5804" s="3"/>
      <c r="AI5804" s="8"/>
    </row>
    <row r="5805" spans="1:35" s="10" customFormat="1" ht="18.95" customHeight="1" x14ac:dyDescent="0.25">
      <c r="A5805" s="8"/>
      <c r="B5805" s="8"/>
      <c r="C5805" s="8"/>
      <c r="D5805" s="9"/>
      <c r="E5805" s="8"/>
      <c r="F5805" s="8"/>
      <c r="G5805" s="9"/>
      <c r="H5805" s="8"/>
      <c r="I5805" s="8"/>
      <c r="J5805" s="9"/>
      <c r="K5805" s="8"/>
      <c r="L5805" s="8"/>
      <c r="M5805" s="9"/>
      <c r="N5805" s="8"/>
      <c r="O5805" s="8"/>
      <c r="P5805" s="9"/>
      <c r="Q5805" s="8"/>
      <c r="R5805" s="8"/>
      <c r="S5805" s="9"/>
      <c r="T5805" s="8"/>
      <c r="U5805" s="8"/>
      <c r="V5805" s="9"/>
      <c r="W5805" s="8"/>
      <c r="X5805" s="8"/>
      <c r="Y5805" s="9"/>
      <c r="Z5805" s="8"/>
      <c r="AA5805" s="8"/>
      <c r="AB5805" s="9"/>
      <c r="AD5805" s="8"/>
      <c r="AE5805" s="9"/>
      <c r="AF5805" s="8"/>
      <c r="AG5805" s="8"/>
      <c r="AH5805" s="3"/>
      <c r="AI5805" s="8"/>
    </row>
    <row r="5806" spans="1:35" s="10" customFormat="1" ht="18.95" customHeight="1" x14ac:dyDescent="0.25">
      <c r="A5806" s="8"/>
      <c r="B5806" s="8"/>
      <c r="C5806" s="8"/>
      <c r="D5806" s="9"/>
      <c r="E5806" s="8"/>
      <c r="F5806" s="8"/>
      <c r="G5806" s="9"/>
      <c r="H5806" s="8"/>
      <c r="I5806" s="8"/>
      <c r="J5806" s="9"/>
      <c r="K5806" s="8"/>
      <c r="L5806" s="8"/>
      <c r="M5806" s="9"/>
      <c r="N5806" s="8"/>
      <c r="O5806" s="8"/>
      <c r="P5806" s="9"/>
      <c r="Q5806" s="8"/>
      <c r="R5806" s="8"/>
      <c r="S5806" s="9"/>
      <c r="T5806" s="8"/>
      <c r="U5806" s="8"/>
      <c r="V5806" s="9"/>
      <c r="W5806" s="8"/>
      <c r="X5806" s="8"/>
      <c r="Y5806" s="9"/>
      <c r="Z5806" s="8"/>
      <c r="AA5806" s="8"/>
      <c r="AB5806" s="9"/>
      <c r="AD5806" s="8"/>
      <c r="AE5806" s="9"/>
      <c r="AF5806" s="8"/>
      <c r="AG5806" s="8"/>
      <c r="AH5806" s="3"/>
      <c r="AI5806" s="8"/>
    </row>
    <row r="5807" spans="1:35" s="10" customFormat="1" ht="18.95" customHeight="1" x14ac:dyDescent="0.25">
      <c r="A5807" s="8"/>
      <c r="B5807" s="8"/>
      <c r="C5807" s="8"/>
      <c r="D5807" s="9"/>
      <c r="E5807" s="8"/>
      <c r="F5807" s="8"/>
      <c r="G5807" s="9"/>
      <c r="H5807" s="8"/>
      <c r="I5807" s="8"/>
      <c r="J5807" s="9"/>
      <c r="K5807" s="8"/>
      <c r="L5807" s="8"/>
      <c r="M5807" s="9"/>
      <c r="N5807" s="8"/>
      <c r="O5807" s="8"/>
      <c r="P5807" s="9"/>
      <c r="Q5807" s="8"/>
      <c r="R5807" s="8"/>
      <c r="S5807" s="9"/>
      <c r="T5807" s="8"/>
      <c r="U5807" s="8"/>
      <c r="V5807" s="9"/>
      <c r="W5807" s="8"/>
      <c r="X5807" s="8"/>
      <c r="Y5807" s="9"/>
      <c r="Z5807" s="8"/>
      <c r="AA5807" s="8"/>
      <c r="AB5807" s="9"/>
      <c r="AD5807" s="8"/>
      <c r="AE5807" s="9"/>
      <c r="AF5807" s="8"/>
      <c r="AG5807" s="8"/>
      <c r="AH5807" s="3"/>
      <c r="AI5807" s="8"/>
    </row>
    <row r="5808" spans="1:35" s="10" customFormat="1" ht="18.95" customHeight="1" x14ac:dyDescent="0.25">
      <c r="A5808" s="8"/>
      <c r="B5808" s="8"/>
      <c r="C5808" s="8"/>
      <c r="D5808" s="9"/>
      <c r="E5808" s="8"/>
      <c r="F5808" s="8"/>
      <c r="G5808" s="9"/>
      <c r="H5808" s="8"/>
      <c r="I5808" s="8"/>
      <c r="J5808" s="9"/>
      <c r="K5808" s="8"/>
      <c r="L5808" s="8"/>
      <c r="M5808" s="9"/>
      <c r="N5808" s="8"/>
      <c r="O5808" s="8"/>
      <c r="P5808" s="9"/>
      <c r="Q5808" s="8"/>
      <c r="R5808" s="8"/>
      <c r="S5808" s="9"/>
      <c r="T5808" s="8"/>
      <c r="U5808" s="8"/>
      <c r="V5808" s="9"/>
      <c r="W5808" s="8"/>
      <c r="X5808" s="8"/>
      <c r="Y5808" s="9"/>
      <c r="Z5808" s="8"/>
      <c r="AA5808" s="8"/>
      <c r="AB5808" s="9"/>
      <c r="AD5808" s="8"/>
      <c r="AE5808" s="9"/>
      <c r="AF5808" s="8"/>
      <c r="AG5808" s="8"/>
      <c r="AH5808" s="3"/>
      <c r="AI5808" s="8"/>
    </row>
    <row r="5809" spans="1:35" s="10" customFormat="1" ht="18.95" customHeight="1" x14ac:dyDescent="0.25">
      <c r="A5809" s="8"/>
      <c r="B5809" s="8"/>
      <c r="C5809" s="8"/>
      <c r="D5809" s="9"/>
      <c r="E5809" s="8"/>
      <c r="F5809" s="8"/>
      <c r="G5809" s="9"/>
      <c r="H5809" s="8"/>
      <c r="I5809" s="8"/>
      <c r="J5809" s="9"/>
      <c r="K5809" s="8"/>
      <c r="L5809" s="8"/>
      <c r="M5809" s="9"/>
      <c r="N5809" s="8"/>
      <c r="O5809" s="8"/>
      <c r="P5809" s="9"/>
      <c r="Q5809" s="8"/>
      <c r="R5809" s="8"/>
      <c r="S5809" s="9"/>
      <c r="T5809" s="8"/>
      <c r="U5809" s="8"/>
      <c r="V5809" s="9"/>
      <c r="W5809" s="8"/>
      <c r="X5809" s="8"/>
      <c r="Y5809" s="9"/>
      <c r="Z5809" s="8"/>
      <c r="AA5809" s="8"/>
      <c r="AB5809" s="9"/>
      <c r="AD5809" s="8"/>
      <c r="AE5809" s="9"/>
      <c r="AF5809" s="8"/>
      <c r="AG5809" s="8"/>
      <c r="AH5809" s="3"/>
      <c r="AI5809" s="8"/>
    </row>
    <row r="5810" spans="1:35" s="10" customFormat="1" ht="18.95" customHeight="1" x14ac:dyDescent="0.25">
      <c r="A5810" s="8"/>
      <c r="B5810" s="8"/>
      <c r="C5810" s="8"/>
      <c r="D5810" s="9"/>
      <c r="E5810" s="8"/>
      <c r="F5810" s="8"/>
      <c r="G5810" s="9"/>
      <c r="H5810" s="8"/>
      <c r="I5810" s="8"/>
      <c r="J5810" s="9"/>
      <c r="K5810" s="8"/>
      <c r="L5810" s="8"/>
      <c r="M5810" s="9"/>
      <c r="N5810" s="8"/>
      <c r="O5810" s="8"/>
      <c r="P5810" s="9"/>
      <c r="Q5810" s="8"/>
      <c r="R5810" s="8"/>
      <c r="S5810" s="9"/>
      <c r="T5810" s="8"/>
      <c r="U5810" s="8"/>
      <c r="V5810" s="9"/>
      <c r="W5810" s="8"/>
      <c r="X5810" s="8"/>
      <c r="Y5810" s="9"/>
      <c r="Z5810" s="8"/>
      <c r="AA5810" s="8"/>
      <c r="AB5810" s="9"/>
      <c r="AD5810" s="8"/>
      <c r="AE5810" s="9"/>
      <c r="AF5810" s="8"/>
      <c r="AG5810" s="8"/>
      <c r="AH5810" s="3"/>
      <c r="AI5810" s="8"/>
    </row>
    <row r="5811" spans="1:35" s="10" customFormat="1" ht="18.95" customHeight="1" x14ac:dyDescent="0.25">
      <c r="A5811" s="8"/>
      <c r="B5811" s="8"/>
      <c r="C5811" s="8"/>
      <c r="D5811" s="9"/>
      <c r="E5811" s="8"/>
      <c r="F5811" s="8"/>
      <c r="G5811" s="9"/>
      <c r="H5811" s="8"/>
      <c r="I5811" s="8"/>
      <c r="J5811" s="9"/>
      <c r="K5811" s="8"/>
      <c r="L5811" s="8"/>
      <c r="M5811" s="9"/>
      <c r="N5811" s="8"/>
      <c r="O5811" s="8"/>
      <c r="P5811" s="9"/>
      <c r="Q5811" s="8"/>
      <c r="R5811" s="8"/>
      <c r="S5811" s="9"/>
      <c r="T5811" s="8"/>
      <c r="U5811" s="8"/>
      <c r="V5811" s="9"/>
      <c r="W5811" s="8"/>
      <c r="X5811" s="8"/>
      <c r="Y5811" s="9"/>
      <c r="Z5811" s="8"/>
      <c r="AA5811" s="8"/>
      <c r="AB5811" s="9"/>
      <c r="AD5811" s="8"/>
      <c r="AE5811" s="9"/>
      <c r="AF5811" s="8"/>
      <c r="AG5811" s="8"/>
      <c r="AH5811" s="3"/>
      <c r="AI5811" s="8"/>
    </row>
    <row r="5812" spans="1:35" s="10" customFormat="1" ht="18.95" customHeight="1" x14ac:dyDescent="0.25">
      <c r="A5812" s="8"/>
      <c r="B5812" s="8"/>
      <c r="C5812" s="8"/>
      <c r="D5812" s="9"/>
      <c r="E5812" s="8"/>
      <c r="F5812" s="8"/>
      <c r="G5812" s="9"/>
      <c r="H5812" s="8"/>
      <c r="I5812" s="8"/>
      <c r="J5812" s="9"/>
      <c r="K5812" s="8"/>
      <c r="L5812" s="8"/>
      <c r="M5812" s="9"/>
      <c r="N5812" s="8"/>
      <c r="O5812" s="8"/>
      <c r="P5812" s="9"/>
      <c r="Q5812" s="8"/>
      <c r="R5812" s="8"/>
      <c r="S5812" s="9"/>
      <c r="T5812" s="8"/>
      <c r="U5812" s="8"/>
      <c r="V5812" s="9"/>
      <c r="W5812" s="8"/>
      <c r="X5812" s="8"/>
      <c r="Y5812" s="9"/>
      <c r="Z5812" s="8"/>
      <c r="AA5812" s="8"/>
      <c r="AB5812" s="9"/>
      <c r="AD5812" s="8"/>
      <c r="AE5812" s="9"/>
      <c r="AF5812" s="8"/>
      <c r="AG5812" s="8"/>
      <c r="AH5812" s="3"/>
      <c r="AI5812" s="8"/>
    </row>
    <row r="5813" spans="1:35" s="10" customFormat="1" ht="18.95" customHeight="1" x14ac:dyDescent="0.25">
      <c r="A5813" s="8"/>
      <c r="B5813" s="8"/>
      <c r="C5813" s="8"/>
      <c r="D5813" s="9"/>
      <c r="E5813" s="8"/>
      <c r="F5813" s="8"/>
      <c r="G5813" s="9"/>
      <c r="H5813" s="8"/>
      <c r="I5813" s="8"/>
      <c r="J5813" s="9"/>
      <c r="K5813" s="8"/>
      <c r="L5813" s="8"/>
      <c r="M5813" s="9"/>
      <c r="N5813" s="8"/>
      <c r="O5813" s="8"/>
      <c r="P5813" s="9"/>
      <c r="Q5813" s="8"/>
      <c r="R5813" s="8"/>
      <c r="S5813" s="9"/>
      <c r="T5813" s="8"/>
      <c r="U5813" s="8"/>
      <c r="V5813" s="9"/>
      <c r="W5813" s="8"/>
      <c r="X5813" s="8"/>
      <c r="Y5813" s="9"/>
      <c r="Z5813" s="8"/>
      <c r="AA5813" s="8"/>
      <c r="AB5813" s="9"/>
      <c r="AD5813" s="8"/>
      <c r="AE5813" s="9"/>
      <c r="AF5813" s="8"/>
      <c r="AG5813" s="8"/>
      <c r="AH5813" s="3"/>
      <c r="AI5813" s="8"/>
    </row>
    <row r="5814" spans="1:35" s="10" customFormat="1" ht="18.95" customHeight="1" x14ac:dyDescent="0.25">
      <c r="A5814" s="8"/>
      <c r="B5814" s="8"/>
      <c r="C5814" s="8"/>
      <c r="D5814" s="9"/>
      <c r="E5814" s="8"/>
      <c r="F5814" s="8"/>
      <c r="G5814" s="9"/>
      <c r="H5814" s="8"/>
      <c r="I5814" s="8"/>
      <c r="J5814" s="9"/>
      <c r="K5814" s="8"/>
      <c r="L5814" s="8"/>
      <c r="M5814" s="9"/>
      <c r="N5814" s="8"/>
      <c r="O5814" s="8"/>
      <c r="P5814" s="9"/>
      <c r="Q5814" s="8"/>
      <c r="R5814" s="8"/>
      <c r="S5814" s="9"/>
      <c r="T5814" s="8"/>
      <c r="U5814" s="8"/>
      <c r="V5814" s="9"/>
      <c r="W5814" s="8"/>
      <c r="X5814" s="8"/>
      <c r="Y5814" s="9"/>
      <c r="Z5814" s="8"/>
      <c r="AA5814" s="8"/>
      <c r="AB5814" s="9"/>
      <c r="AD5814" s="8"/>
      <c r="AE5814" s="9"/>
      <c r="AF5814" s="8"/>
      <c r="AG5814" s="8"/>
      <c r="AH5814" s="3"/>
      <c r="AI5814" s="8"/>
    </row>
    <row r="5815" spans="1:35" s="10" customFormat="1" ht="18.95" customHeight="1" x14ac:dyDescent="0.25">
      <c r="A5815" s="8"/>
      <c r="B5815" s="8"/>
      <c r="C5815" s="8"/>
      <c r="D5815" s="9"/>
      <c r="E5815" s="8"/>
      <c r="F5815" s="8"/>
      <c r="G5815" s="9"/>
      <c r="H5815" s="8"/>
      <c r="I5815" s="8"/>
      <c r="J5815" s="9"/>
      <c r="K5815" s="8"/>
      <c r="L5815" s="8"/>
      <c r="M5815" s="9"/>
      <c r="N5815" s="8"/>
      <c r="O5815" s="8"/>
      <c r="P5815" s="9"/>
      <c r="Q5815" s="8"/>
      <c r="R5815" s="8"/>
      <c r="S5815" s="9"/>
      <c r="T5815" s="8"/>
      <c r="U5815" s="8"/>
      <c r="V5815" s="9"/>
      <c r="W5815" s="8"/>
      <c r="X5815" s="8"/>
      <c r="Y5815" s="9"/>
      <c r="Z5815" s="8"/>
      <c r="AA5815" s="8"/>
      <c r="AB5815" s="9"/>
      <c r="AD5815" s="8"/>
      <c r="AE5815" s="9"/>
      <c r="AF5815" s="8"/>
      <c r="AG5815" s="8"/>
      <c r="AH5815" s="3"/>
      <c r="AI5815" s="8"/>
    </row>
    <row r="5816" spans="1:35" s="10" customFormat="1" ht="18.95" customHeight="1" x14ac:dyDescent="0.25">
      <c r="A5816" s="8"/>
      <c r="B5816" s="8"/>
      <c r="C5816" s="8"/>
      <c r="D5816" s="9"/>
      <c r="E5816" s="8"/>
      <c r="F5816" s="8"/>
      <c r="G5816" s="9"/>
      <c r="H5816" s="8"/>
      <c r="I5816" s="8"/>
      <c r="J5816" s="9"/>
      <c r="K5816" s="8"/>
      <c r="L5816" s="8"/>
      <c r="M5816" s="9"/>
      <c r="N5816" s="8"/>
      <c r="O5816" s="8"/>
      <c r="P5816" s="9"/>
      <c r="Q5816" s="8"/>
      <c r="R5816" s="8"/>
      <c r="S5816" s="9"/>
      <c r="T5816" s="8"/>
      <c r="U5816" s="8"/>
      <c r="V5816" s="9"/>
      <c r="W5816" s="8"/>
      <c r="X5816" s="8"/>
      <c r="Y5816" s="9"/>
      <c r="Z5816" s="8"/>
      <c r="AA5816" s="8"/>
      <c r="AB5816" s="9"/>
      <c r="AD5816" s="8"/>
      <c r="AE5816" s="9"/>
      <c r="AF5816" s="8"/>
      <c r="AG5816" s="8"/>
      <c r="AH5816" s="3"/>
      <c r="AI5816" s="8"/>
    </row>
    <row r="5817" spans="1:35" s="10" customFormat="1" ht="18.95" customHeight="1" x14ac:dyDescent="0.25">
      <c r="A5817" s="8"/>
      <c r="B5817" s="8"/>
      <c r="C5817" s="8"/>
      <c r="D5817" s="9"/>
      <c r="E5817" s="8"/>
      <c r="F5817" s="8"/>
      <c r="G5817" s="9"/>
      <c r="H5817" s="8"/>
      <c r="I5817" s="8"/>
      <c r="J5817" s="9"/>
      <c r="K5817" s="8"/>
      <c r="L5817" s="8"/>
      <c r="M5817" s="9"/>
      <c r="N5817" s="8"/>
      <c r="O5817" s="8"/>
      <c r="P5817" s="9"/>
      <c r="Q5817" s="8"/>
      <c r="R5817" s="8"/>
      <c r="S5817" s="9"/>
      <c r="T5817" s="8"/>
      <c r="U5817" s="8"/>
      <c r="V5817" s="9"/>
      <c r="W5817" s="8"/>
      <c r="X5817" s="8"/>
      <c r="Y5817" s="9"/>
      <c r="Z5817" s="8"/>
      <c r="AA5817" s="8"/>
      <c r="AB5817" s="9"/>
      <c r="AD5817" s="8"/>
      <c r="AE5817" s="9"/>
      <c r="AF5817" s="8"/>
      <c r="AG5817" s="8"/>
      <c r="AH5817" s="3"/>
      <c r="AI5817" s="8"/>
    </row>
    <row r="5818" spans="1:35" s="10" customFormat="1" ht="18.95" customHeight="1" x14ac:dyDescent="0.25">
      <c r="A5818" s="8"/>
      <c r="B5818" s="8"/>
      <c r="C5818" s="8"/>
      <c r="D5818" s="9"/>
      <c r="E5818" s="8"/>
      <c r="F5818" s="8"/>
      <c r="G5818" s="9"/>
      <c r="H5818" s="8"/>
      <c r="I5818" s="8"/>
      <c r="J5818" s="9"/>
      <c r="K5818" s="8"/>
      <c r="L5818" s="8"/>
      <c r="M5818" s="9"/>
      <c r="N5818" s="8"/>
      <c r="O5818" s="8"/>
      <c r="P5818" s="9"/>
      <c r="Q5818" s="8"/>
      <c r="R5818" s="8"/>
      <c r="S5818" s="9"/>
      <c r="T5818" s="8"/>
      <c r="U5818" s="8"/>
      <c r="V5818" s="9"/>
      <c r="W5818" s="8"/>
      <c r="X5818" s="8"/>
      <c r="Y5818" s="9"/>
      <c r="Z5818" s="8"/>
      <c r="AA5818" s="8"/>
      <c r="AB5818" s="9"/>
      <c r="AD5818" s="8"/>
      <c r="AE5818" s="9"/>
      <c r="AF5818" s="8"/>
      <c r="AG5818" s="8"/>
      <c r="AH5818" s="3"/>
      <c r="AI5818" s="8"/>
    </row>
    <row r="5819" spans="1:35" s="10" customFormat="1" ht="18.95" customHeight="1" x14ac:dyDescent="0.25">
      <c r="A5819" s="8"/>
      <c r="B5819" s="8"/>
      <c r="C5819" s="8"/>
      <c r="D5819" s="9"/>
      <c r="E5819" s="8"/>
      <c r="F5819" s="8"/>
      <c r="G5819" s="9"/>
      <c r="H5819" s="8"/>
      <c r="I5819" s="8"/>
      <c r="J5819" s="9"/>
      <c r="K5819" s="8"/>
      <c r="L5819" s="8"/>
      <c r="M5819" s="9"/>
      <c r="N5819" s="8"/>
      <c r="O5819" s="8"/>
      <c r="P5819" s="9"/>
      <c r="Q5819" s="8"/>
      <c r="R5819" s="8"/>
      <c r="S5819" s="9"/>
      <c r="T5819" s="8"/>
      <c r="U5819" s="8"/>
      <c r="V5819" s="9"/>
      <c r="W5819" s="8"/>
      <c r="X5819" s="8"/>
      <c r="Y5819" s="9"/>
      <c r="Z5819" s="8"/>
      <c r="AA5819" s="8"/>
      <c r="AB5819" s="9"/>
      <c r="AD5819" s="8"/>
      <c r="AE5819" s="9"/>
      <c r="AF5819" s="8"/>
      <c r="AG5819" s="8"/>
      <c r="AH5819" s="3"/>
      <c r="AI5819" s="8"/>
    </row>
    <row r="5820" spans="1:35" s="10" customFormat="1" ht="18.95" customHeight="1" x14ac:dyDescent="0.25">
      <c r="A5820" s="8"/>
      <c r="B5820" s="8"/>
      <c r="C5820" s="8"/>
      <c r="D5820" s="9"/>
      <c r="E5820" s="8"/>
      <c r="F5820" s="8"/>
      <c r="G5820" s="9"/>
      <c r="H5820" s="8"/>
      <c r="I5820" s="8"/>
      <c r="J5820" s="9"/>
      <c r="K5820" s="8"/>
      <c r="L5820" s="8"/>
      <c r="M5820" s="9"/>
      <c r="N5820" s="8"/>
      <c r="O5820" s="8"/>
      <c r="P5820" s="9"/>
      <c r="Q5820" s="8"/>
      <c r="R5820" s="8"/>
      <c r="S5820" s="9"/>
      <c r="T5820" s="8"/>
      <c r="U5820" s="8"/>
      <c r="V5820" s="9"/>
      <c r="W5820" s="8"/>
      <c r="X5820" s="8"/>
      <c r="Y5820" s="9"/>
      <c r="Z5820" s="8"/>
      <c r="AA5820" s="8"/>
      <c r="AB5820" s="9"/>
      <c r="AD5820" s="8"/>
      <c r="AE5820" s="9"/>
      <c r="AF5820" s="8"/>
      <c r="AG5820" s="8"/>
      <c r="AH5820" s="3"/>
      <c r="AI5820" s="8"/>
    </row>
    <row r="5821" spans="1:35" s="10" customFormat="1" ht="18.95" customHeight="1" x14ac:dyDescent="0.25">
      <c r="A5821" s="8"/>
      <c r="B5821" s="8"/>
      <c r="C5821" s="8"/>
      <c r="D5821" s="9"/>
      <c r="E5821" s="8"/>
      <c r="F5821" s="8"/>
      <c r="G5821" s="9"/>
      <c r="H5821" s="8"/>
      <c r="I5821" s="8"/>
      <c r="J5821" s="9"/>
      <c r="K5821" s="8"/>
      <c r="L5821" s="8"/>
      <c r="M5821" s="9"/>
      <c r="N5821" s="8"/>
      <c r="O5821" s="8"/>
      <c r="P5821" s="9"/>
      <c r="Q5821" s="8"/>
      <c r="R5821" s="8"/>
      <c r="S5821" s="9"/>
      <c r="T5821" s="8"/>
      <c r="U5821" s="8"/>
      <c r="V5821" s="9"/>
      <c r="W5821" s="8"/>
      <c r="X5821" s="8"/>
      <c r="Y5821" s="9"/>
      <c r="Z5821" s="8"/>
      <c r="AA5821" s="8"/>
      <c r="AB5821" s="9"/>
      <c r="AD5821" s="8"/>
      <c r="AE5821" s="9"/>
      <c r="AF5821" s="8"/>
      <c r="AG5821" s="8"/>
      <c r="AH5821" s="3"/>
      <c r="AI5821" s="8"/>
    </row>
    <row r="5822" spans="1:35" s="10" customFormat="1" ht="18.95" customHeight="1" x14ac:dyDescent="0.25">
      <c r="A5822" s="8"/>
      <c r="B5822" s="8"/>
      <c r="C5822" s="8"/>
      <c r="D5822" s="9"/>
      <c r="E5822" s="8"/>
      <c r="F5822" s="8"/>
      <c r="G5822" s="9"/>
      <c r="H5822" s="8"/>
      <c r="I5822" s="8"/>
      <c r="J5822" s="9"/>
      <c r="K5822" s="8"/>
      <c r="L5822" s="8"/>
      <c r="M5822" s="9"/>
      <c r="N5822" s="8"/>
      <c r="O5822" s="8"/>
      <c r="P5822" s="9"/>
      <c r="Q5822" s="8"/>
      <c r="R5822" s="8"/>
      <c r="S5822" s="9"/>
      <c r="T5822" s="8"/>
      <c r="U5822" s="8"/>
      <c r="V5822" s="9"/>
      <c r="W5822" s="8"/>
      <c r="X5822" s="8"/>
      <c r="Y5822" s="9"/>
      <c r="Z5822" s="8"/>
      <c r="AA5822" s="8"/>
      <c r="AB5822" s="9"/>
      <c r="AD5822" s="8"/>
      <c r="AE5822" s="9"/>
      <c r="AF5822" s="8"/>
      <c r="AG5822" s="8"/>
      <c r="AH5822" s="3"/>
      <c r="AI5822" s="8"/>
    </row>
    <row r="5823" spans="1:35" s="10" customFormat="1" ht="18.95" customHeight="1" x14ac:dyDescent="0.25">
      <c r="A5823" s="8"/>
      <c r="B5823" s="8"/>
      <c r="C5823" s="8"/>
      <c r="D5823" s="9"/>
      <c r="E5823" s="8"/>
      <c r="F5823" s="8"/>
      <c r="G5823" s="9"/>
      <c r="H5823" s="8"/>
      <c r="I5823" s="8"/>
      <c r="J5823" s="9"/>
      <c r="K5823" s="8"/>
      <c r="L5823" s="8"/>
      <c r="M5823" s="9"/>
      <c r="N5823" s="8"/>
      <c r="O5823" s="8"/>
      <c r="P5823" s="9"/>
      <c r="Q5823" s="8"/>
      <c r="R5823" s="8"/>
      <c r="S5823" s="9"/>
      <c r="T5823" s="8"/>
      <c r="U5823" s="8"/>
      <c r="V5823" s="9"/>
      <c r="W5823" s="8"/>
      <c r="X5823" s="8"/>
      <c r="Y5823" s="9"/>
      <c r="Z5823" s="8"/>
      <c r="AA5823" s="8"/>
      <c r="AB5823" s="9"/>
      <c r="AD5823" s="8"/>
      <c r="AE5823" s="9"/>
      <c r="AF5823" s="8"/>
      <c r="AG5823" s="8"/>
      <c r="AH5823" s="3"/>
      <c r="AI5823" s="8"/>
    </row>
    <row r="5824" spans="1:35" s="10" customFormat="1" ht="18.95" customHeight="1" x14ac:dyDescent="0.25">
      <c r="A5824" s="8"/>
      <c r="B5824" s="8"/>
      <c r="C5824" s="8"/>
      <c r="D5824" s="9"/>
      <c r="E5824" s="8"/>
      <c r="F5824" s="8"/>
      <c r="G5824" s="9"/>
      <c r="H5824" s="8"/>
      <c r="I5824" s="8"/>
      <c r="J5824" s="9"/>
      <c r="K5824" s="8"/>
      <c r="L5824" s="8"/>
      <c r="M5824" s="9"/>
      <c r="N5824" s="8"/>
      <c r="O5824" s="8"/>
      <c r="P5824" s="9"/>
      <c r="Q5824" s="8"/>
      <c r="R5824" s="8"/>
      <c r="S5824" s="9"/>
      <c r="T5824" s="8"/>
      <c r="U5824" s="8"/>
      <c r="V5824" s="9"/>
      <c r="W5824" s="8"/>
      <c r="X5824" s="8"/>
      <c r="Y5824" s="9"/>
      <c r="Z5824" s="8"/>
      <c r="AA5824" s="8"/>
      <c r="AB5824" s="9"/>
      <c r="AD5824" s="8"/>
      <c r="AE5824" s="9"/>
      <c r="AF5824" s="8"/>
      <c r="AG5824" s="8"/>
      <c r="AH5824" s="3"/>
      <c r="AI5824" s="8"/>
    </row>
    <row r="5825" spans="1:35" s="10" customFormat="1" ht="18.95" customHeight="1" x14ac:dyDescent="0.25">
      <c r="A5825" s="8"/>
      <c r="B5825" s="8"/>
      <c r="C5825" s="8"/>
      <c r="D5825" s="9"/>
      <c r="E5825" s="8"/>
      <c r="F5825" s="8"/>
      <c r="G5825" s="9"/>
      <c r="H5825" s="8"/>
      <c r="I5825" s="8"/>
      <c r="J5825" s="9"/>
      <c r="K5825" s="8"/>
      <c r="L5825" s="8"/>
      <c r="M5825" s="9"/>
      <c r="N5825" s="8"/>
      <c r="O5825" s="8"/>
      <c r="P5825" s="9"/>
      <c r="Q5825" s="8"/>
      <c r="R5825" s="8"/>
      <c r="S5825" s="9"/>
      <c r="T5825" s="8"/>
      <c r="U5825" s="8"/>
      <c r="V5825" s="9"/>
      <c r="W5825" s="8"/>
      <c r="X5825" s="8"/>
      <c r="Y5825" s="9"/>
      <c r="Z5825" s="8"/>
      <c r="AA5825" s="8"/>
      <c r="AB5825" s="9"/>
      <c r="AD5825" s="8"/>
      <c r="AE5825" s="9"/>
      <c r="AF5825" s="8"/>
      <c r="AG5825" s="8"/>
      <c r="AH5825" s="3"/>
      <c r="AI5825" s="8"/>
    </row>
    <row r="5826" spans="1:35" s="10" customFormat="1" ht="18.95" customHeight="1" x14ac:dyDescent="0.25">
      <c r="A5826" s="8"/>
      <c r="B5826" s="8"/>
      <c r="C5826" s="8"/>
      <c r="D5826" s="9"/>
      <c r="E5826" s="8"/>
      <c r="F5826" s="8"/>
      <c r="G5826" s="9"/>
      <c r="H5826" s="8"/>
      <c r="I5826" s="8"/>
      <c r="J5826" s="9"/>
      <c r="K5826" s="8"/>
      <c r="L5826" s="8"/>
      <c r="M5826" s="9"/>
      <c r="N5826" s="8"/>
      <c r="O5826" s="8"/>
      <c r="P5826" s="9"/>
      <c r="Q5826" s="8"/>
      <c r="R5826" s="8"/>
      <c r="S5826" s="9"/>
      <c r="T5826" s="8"/>
      <c r="U5826" s="8"/>
      <c r="V5826" s="9"/>
      <c r="W5826" s="8"/>
      <c r="X5826" s="8"/>
      <c r="Y5826" s="9"/>
      <c r="Z5826" s="8"/>
      <c r="AA5826" s="8"/>
      <c r="AB5826" s="9"/>
      <c r="AD5826" s="8"/>
      <c r="AE5826" s="9"/>
      <c r="AF5826" s="8"/>
      <c r="AG5826" s="8"/>
      <c r="AH5826" s="3"/>
      <c r="AI5826" s="8"/>
    </row>
    <row r="5827" spans="1:35" s="10" customFormat="1" ht="18.95" customHeight="1" x14ac:dyDescent="0.25">
      <c r="A5827" s="8"/>
      <c r="B5827" s="8"/>
      <c r="C5827" s="8"/>
      <c r="D5827" s="9"/>
      <c r="E5827" s="8"/>
      <c r="F5827" s="8"/>
      <c r="G5827" s="9"/>
      <c r="H5827" s="8"/>
      <c r="I5827" s="8"/>
      <c r="J5827" s="9"/>
      <c r="K5827" s="8"/>
      <c r="L5827" s="8"/>
      <c r="M5827" s="9"/>
      <c r="N5827" s="8"/>
      <c r="O5827" s="8"/>
      <c r="P5827" s="9"/>
      <c r="Q5827" s="8"/>
      <c r="R5827" s="8"/>
      <c r="S5827" s="9"/>
      <c r="T5827" s="8"/>
      <c r="U5827" s="8"/>
      <c r="V5827" s="9"/>
      <c r="W5827" s="8"/>
      <c r="X5827" s="8"/>
      <c r="Y5827" s="9"/>
      <c r="Z5827" s="8"/>
      <c r="AA5827" s="8"/>
      <c r="AB5827" s="9"/>
      <c r="AD5827" s="8"/>
      <c r="AE5827" s="9"/>
      <c r="AF5827" s="8"/>
      <c r="AG5827" s="8"/>
      <c r="AH5827" s="3"/>
      <c r="AI5827" s="8"/>
    </row>
    <row r="5828" spans="1:35" s="10" customFormat="1" ht="18.95" customHeight="1" x14ac:dyDescent="0.25">
      <c r="A5828" s="8"/>
      <c r="B5828" s="8"/>
      <c r="C5828" s="8"/>
      <c r="D5828" s="9"/>
      <c r="E5828" s="8"/>
      <c r="F5828" s="8"/>
      <c r="G5828" s="9"/>
      <c r="H5828" s="8"/>
      <c r="I5828" s="8"/>
      <c r="J5828" s="9"/>
      <c r="K5828" s="8"/>
      <c r="L5828" s="8"/>
      <c r="M5828" s="9"/>
      <c r="N5828" s="8"/>
      <c r="O5828" s="8"/>
      <c r="P5828" s="9"/>
      <c r="Q5828" s="8"/>
      <c r="R5828" s="8"/>
      <c r="S5828" s="9"/>
      <c r="T5828" s="8"/>
      <c r="U5828" s="8"/>
      <c r="V5828" s="9"/>
      <c r="W5828" s="8"/>
      <c r="X5828" s="8"/>
      <c r="Y5828" s="9"/>
      <c r="Z5828" s="8"/>
      <c r="AA5828" s="8"/>
      <c r="AB5828" s="9"/>
      <c r="AD5828" s="8"/>
      <c r="AE5828" s="9"/>
      <c r="AF5828" s="8"/>
      <c r="AG5828" s="8"/>
      <c r="AH5828" s="3"/>
      <c r="AI5828" s="8"/>
    </row>
    <row r="5829" spans="1:35" s="10" customFormat="1" ht="18.95" customHeight="1" x14ac:dyDescent="0.25">
      <c r="A5829" s="8"/>
      <c r="B5829" s="8"/>
      <c r="C5829" s="8"/>
      <c r="D5829" s="9"/>
      <c r="E5829" s="8"/>
      <c r="F5829" s="8"/>
      <c r="G5829" s="9"/>
      <c r="H5829" s="8"/>
      <c r="I5829" s="8"/>
      <c r="J5829" s="9"/>
      <c r="K5829" s="8"/>
      <c r="L5829" s="8"/>
      <c r="M5829" s="9"/>
      <c r="N5829" s="8"/>
      <c r="O5829" s="8"/>
      <c r="P5829" s="9"/>
      <c r="Q5829" s="8"/>
      <c r="R5829" s="8"/>
      <c r="S5829" s="9"/>
      <c r="T5829" s="8"/>
      <c r="U5829" s="8"/>
      <c r="V5829" s="9"/>
      <c r="W5829" s="8"/>
      <c r="X5829" s="8"/>
      <c r="Y5829" s="9"/>
      <c r="Z5829" s="8"/>
      <c r="AA5829" s="8"/>
      <c r="AB5829" s="9"/>
      <c r="AD5829" s="8"/>
      <c r="AE5829" s="9"/>
      <c r="AF5829" s="8"/>
      <c r="AG5829" s="8"/>
      <c r="AH5829" s="3"/>
      <c r="AI5829" s="8"/>
    </row>
    <row r="5830" spans="1:35" s="10" customFormat="1" ht="18.95" customHeight="1" x14ac:dyDescent="0.25">
      <c r="A5830" s="8"/>
      <c r="B5830" s="8"/>
      <c r="C5830" s="8"/>
      <c r="D5830" s="9"/>
      <c r="E5830" s="8"/>
      <c r="F5830" s="8"/>
      <c r="G5830" s="9"/>
      <c r="H5830" s="8"/>
      <c r="I5830" s="8"/>
      <c r="J5830" s="9"/>
      <c r="K5830" s="8"/>
      <c r="L5830" s="8"/>
      <c r="M5830" s="9"/>
      <c r="N5830" s="8"/>
      <c r="O5830" s="8"/>
      <c r="P5830" s="9"/>
      <c r="Q5830" s="8"/>
      <c r="R5830" s="8"/>
      <c r="S5830" s="9"/>
      <c r="T5830" s="8"/>
      <c r="U5830" s="8"/>
      <c r="V5830" s="9"/>
      <c r="W5830" s="8"/>
      <c r="X5830" s="8"/>
      <c r="Y5830" s="9"/>
      <c r="Z5830" s="8"/>
      <c r="AA5830" s="8"/>
      <c r="AB5830" s="9"/>
      <c r="AD5830" s="8"/>
      <c r="AE5830" s="9"/>
      <c r="AF5830" s="8"/>
      <c r="AG5830" s="8"/>
      <c r="AH5830" s="3"/>
      <c r="AI5830" s="8"/>
    </row>
    <row r="5831" spans="1:35" s="10" customFormat="1" ht="18.95" customHeight="1" x14ac:dyDescent="0.25">
      <c r="A5831" s="8"/>
      <c r="B5831" s="8"/>
      <c r="C5831" s="8"/>
      <c r="D5831" s="9"/>
      <c r="E5831" s="8"/>
      <c r="F5831" s="8"/>
      <c r="G5831" s="9"/>
      <c r="H5831" s="8"/>
      <c r="I5831" s="8"/>
      <c r="J5831" s="9"/>
      <c r="K5831" s="8"/>
      <c r="L5831" s="8"/>
      <c r="M5831" s="9"/>
      <c r="N5831" s="8"/>
      <c r="O5831" s="8"/>
      <c r="P5831" s="9"/>
      <c r="Q5831" s="8"/>
      <c r="R5831" s="8"/>
      <c r="S5831" s="9"/>
      <c r="T5831" s="8"/>
      <c r="U5831" s="8"/>
      <c r="V5831" s="9"/>
      <c r="W5831" s="8"/>
      <c r="X5831" s="8"/>
      <c r="Y5831" s="9"/>
      <c r="Z5831" s="8"/>
      <c r="AA5831" s="8"/>
      <c r="AB5831" s="9"/>
      <c r="AD5831" s="8"/>
      <c r="AE5831" s="9"/>
      <c r="AF5831" s="8"/>
      <c r="AG5831" s="8"/>
      <c r="AH5831" s="3"/>
      <c r="AI5831" s="8"/>
    </row>
    <row r="5832" spans="1:35" s="10" customFormat="1" ht="18.95" customHeight="1" x14ac:dyDescent="0.25">
      <c r="A5832" s="8"/>
      <c r="B5832" s="8"/>
      <c r="C5832" s="8"/>
      <c r="D5832" s="9"/>
      <c r="E5832" s="8"/>
      <c r="F5832" s="8"/>
      <c r="G5832" s="9"/>
      <c r="H5832" s="8"/>
      <c r="I5832" s="8"/>
      <c r="J5832" s="9"/>
      <c r="K5832" s="8"/>
      <c r="L5832" s="8"/>
      <c r="M5832" s="9"/>
      <c r="N5832" s="8"/>
      <c r="O5832" s="8"/>
      <c r="P5832" s="9"/>
      <c r="Q5832" s="8"/>
      <c r="R5832" s="8"/>
      <c r="S5832" s="9"/>
      <c r="T5832" s="8"/>
      <c r="U5832" s="8"/>
      <c r="V5832" s="9"/>
      <c r="W5832" s="8"/>
      <c r="X5832" s="8"/>
      <c r="Y5832" s="9"/>
      <c r="Z5832" s="8"/>
      <c r="AA5832" s="8"/>
      <c r="AB5832" s="9"/>
      <c r="AD5832" s="8"/>
      <c r="AE5832" s="9"/>
      <c r="AF5832" s="8"/>
      <c r="AG5832" s="8"/>
      <c r="AH5832" s="3"/>
      <c r="AI5832" s="8"/>
    </row>
    <row r="5833" spans="1:35" s="10" customFormat="1" ht="18.95" customHeight="1" x14ac:dyDescent="0.25">
      <c r="A5833" s="8"/>
      <c r="B5833" s="8"/>
      <c r="C5833" s="8"/>
      <c r="D5833" s="9"/>
      <c r="E5833" s="8"/>
      <c r="F5833" s="8"/>
      <c r="G5833" s="9"/>
      <c r="H5833" s="8"/>
      <c r="I5833" s="8"/>
      <c r="J5833" s="9"/>
      <c r="K5833" s="8"/>
      <c r="L5833" s="8"/>
      <c r="M5833" s="9"/>
      <c r="N5833" s="8"/>
      <c r="O5833" s="8"/>
      <c r="P5833" s="9"/>
      <c r="Q5833" s="8"/>
      <c r="R5833" s="8"/>
      <c r="S5833" s="9"/>
      <c r="T5833" s="8"/>
      <c r="U5833" s="8"/>
      <c r="V5833" s="9"/>
      <c r="W5833" s="8"/>
      <c r="X5833" s="8"/>
      <c r="Y5833" s="9"/>
      <c r="Z5833" s="8"/>
      <c r="AA5833" s="8"/>
      <c r="AB5833" s="9"/>
      <c r="AD5833" s="8"/>
      <c r="AE5833" s="9"/>
      <c r="AF5833" s="8"/>
      <c r="AG5833" s="8"/>
      <c r="AH5833" s="3"/>
      <c r="AI5833" s="8"/>
    </row>
    <row r="5834" spans="1:35" s="10" customFormat="1" ht="18.95" customHeight="1" x14ac:dyDescent="0.25">
      <c r="A5834" s="8"/>
      <c r="B5834" s="8"/>
      <c r="C5834" s="8"/>
      <c r="D5834" s="9"/>
      <c r="E5834" s="8"/>
      <c r="F5834" s="8"/>
      <c r="G5834" s="9"/>
      <c r="H5834" s="8"/>
      <c r="I5834" s="8"/>
      <c r="J5834" s="9"/>
      <c r="K5834" s="8"/>
      <c r="L5834" s="8"/>
      <c r="M5834" s="9"/>
      <c r="N5834" s="8"/>
      <c r="O5834" s="8"/>
      <c r="P5834" s="9"/>
      <c r="Q5834" s="8"/>
      <c r="R5834" s="8"/>
      <c r="S5834" s="9"/>
      <c r="T5834" s="8"/>
      <c r="U5834" s="8"/>
      <c r="V5834" s="9"/>
      <c r="W5834" s="8"/>
      <c r="X5834" s="8"/>
      <c r="Y5834" s="9"/>
      <c r="Z5834" s="8"/>
      <c r="AA5834" s="8"/>
      <c r="AB5834" s="9"/>
      <c r="AD5834" s="8"/>
      <c r="AE5834" s="9"/>
      <c r="AF5834" s="8"/>
      <c r="AG5834" s="8"/>
      <c r="AH5834" s="3"/>
      <c r="AI5834" s="8"/>
    </row>
    <row r="5835" spans="1:35" s="10" customFormat="1" ht="18.95" customHeight="1" x14ac:dyDescent="0.25">
      <c r="A5835" s="8"/>
      <c r="B5835" s="8"/>
      <c r="C5835" s="8"/>
      <c r="D5835" s="9"/>
      <c r="E5835" s="8"/>
      <c r="F5835" s="8"/>
      <c r="G5835" s="9"/>
      <c r="H5835" s="8"/>
      <c r="I5835" s="8"/>
      <c r="J5835" s="9"/>
      <c r="K5835" s="8"/>
      <c r="L5835" s="8"/>
      <c r="M5835" s="9"/>
      <c r="N5835" s="8"/>
      <c r="O5835" s="8"/>
      <c r="P5835" s="9"/>
      <c r="Q5835" s="8"/>
      <c r="R5835" s="8"/>
      <c r="S5835" s="9"/>
      <c r="T5835" s="8"/>
      <c r="U5835" s="8"/>
      <c r="V5835" s="9"/>
      <c r="W5835" s="8"/>
      <c r="X5835" s="8"/>
      <c r="Y5835" s="9"/>
      <c r="Z5835" s="8"/>
      <c r="AA5835" s="8"/>
      <c r="AB5835" s="9"/>
      <c r="AD5835" s="8"/>
      <c r="AE5835" s="9"/>
      <c r="AF5835" s="8"/>
      <c r="AG5835" s="8"/>
      <c r="AH5835" s="3"/>
      <c r="AI5835" s="8"/>
    </row>
    <row r="5836" spans="1:35" s="10" customFormat="1" ht="18.95" customHeight="1" x14ac:dyDescent="0.25">
      <c r="A5836" s="8"/>
      <c r="B5836" s="8"/>
      <c r="C5836" s="8"/>
      <c r="D5836" s="9"/>
      <c r="E5836" s="8"/>
      <c r="F5836" s="8"/>
      <c r="G5836" s="9"/>
      <c r="H5836" s="8"/>
      <c r="I5836" s="8"/>
      <c r="J5836" s="9"/>
      <c r="K5836" s="8"/>
      <c r="L5836" s="8"/>
      <c r="M5836" s="9"/>
      <c r="N5836" s="8"/>
      <c r="O5836" s="8"/>
      <c r="P5836" s="9"/>
      <c r="Q5836" s="8"/>
      <c r="R5836" s="8"/>
      <c r="S5836" s="9"/>
      <c r="T5836" s="8"/>
      <c r="U5836" s="8"/>
      <c r="V5836" s="9"/>
      <c r="W5836" s="8"/>
      <c r="X5836" s="8"/>
      <c r="Y5836" s="9"/>
      <c r="Z5836" s="8"/>
      <c r="AA5836" s="8"/>
      <c r="AB5836" s="9"/>
      <c r="AD5836" s="8"/>
      <c r="AE5836" s="9"/>
      <c r="AF5836" s="8"/>
      <c r="AG5836" s="8"/>
      <c r="AH5836" s="3"/>
      <c r="AI5836" s="8"/>
    </row>
    <row r="5837" spans="1:35" s="10" customFormat="1" ht="18.95" customHeight="1" x14ac:dyDescent="0.25">
      <c r="A5837" s="8"/>
      <c r="B5837" s="8"/>
      <c r="C5837" s="8"/>
      <c r="D5837" s="9"/>
      <c r="E5837" s="8"/>
      <c r="F5837" s="8"/>
      <c r="G5837" s="9"/>
      <c r="H5837" s="8"/>
      <c r="I5837" s="8"/>
      <c r="J5837" s="9"/>
      <c r="K5837" s="8"/>
      <c r="L5837" s="8"/>
      <c r="M5837" s="9"/>
      <c r="N5837" s="8"/>
      <c r="O5837" s="8"/>
      <c r="P5837" s="9"/>
      <c r="Q5837" s="8"/>
      <c r="R5837" s="8"/>
      <c r="S5837" s="9"/>
      <c r="T5837" s="8"/>
      <c r="U5837" s="8"/>
      <c r="V5837" s="9"/>
      <c r="W5837" s="8"/>
      <c r="X5837" s="8"/>
      <c r="Y5837" s="9"/>
      <c r="Z5837" s="8"/>
      <c r="AA5837" s="8"/>
      <c r="AB5837" s="9"/>
      <c r="AD5837" s="8"/>
      <c r="AE5837" s="9"/>
      <c r="AF5837" s="8"/>
      <c r="AG5837" s="8"/>
      <c r="AH5837" s="3"/>
      <c r="AI5837" s="8"/>
    </row>
    <row r="5838" spans="1:35" s="10" customFormat="1" ht="18.95" customHeight="1" x14ac:dyDescent="0.25">
      <c r="A5838" s="8"/>
      <c r="B5838" s="8"/>
      <c r="C5838" s="8"/>
      <c r="D5838" s="9"/>
      <c r="E5838" s="8"/>
      <c r="F5838" s="8"/>
      <c r="G5838" s="9"/>
      <c r="H5838" s="8"/>
      <c r="I5838" s="8"/>
      <c r="J5838" s="9"/>
      <c r="K5838" s="8"/>
      <c r="L5838" s="8"/>
      <c r="M5838" s="9"/>
      <c r="N5838" s="8"/>
      <c r="O5838" s="8"/>
      <c r="P5838" s="9"/>
      <c r="Q5838" s="8"/>
      <c r="R5838" s="8"/>
      <c r="S5838" s="9"/>
      <c r="T5838" s="8"/>
      <c r="U5838" s="8"/>
      <c r="V5838" s="9"/>
      <c r="W5838" s="8"/>
      <c r="X5838" s="8"/>
      <c r="Y5838" s="9"/>
      <c r="Z5838" s="8"/>
      <c r="AA5838" s="8"/>
      <c r="AB5838" s="9"/>
      <c r="AD5838" s="8"/>
      <c r="AE5838" s="9"/>
      <c r="AF5838" s="8"/>
      <c r="AG5838" s="8"/>
      <c r="AH5838" s="3"/>
      <c r="AI5838" s="8"/>
    </row>
  </sheetData>
  <mergeCells count="34">
    <mergeCell ref="Z2:AA2"/>
    <mergeCell ref="Z3:AA3"/>
    <mergeCell ref="E1:G1"/>
    <mergeCell ref="E2:F2"/>
    <mergeCell ref="E3:F3"/>
    <mergeCell ref="AH1:AH4"/>
    <mergeCell ref="AC1:AC4"/>
    <mergeCell ref="N2:O2"/>
    <mergeCell ref="N3:O3"/>
    <mergeCell ref="Q2:R2"/>
    <mergeCell ref="Q3:R3"/>
    <mergeCell ref="T1:V1"/>
    <mergeCell ref="T2:U2"/>
    <mergeCell ref="AG1:AG4"/>
    <mergeCell ref="AF1:AF4"/>
    <mergeCell ref="AE1:AE4"/>
    <mergeCell ref="AD1:AD3"/>
    <mergeCell ref="Z1:AB1"/>
    <mergeCell ref="A1:A3"/>
    <mergeCell ref="T3:U3"/>
    <mergeCell ref="Q1:S1"/>
    <mergeCell ref="W1:Y1"/>
    <mergeCell ref="W2:X2"/>
    <mergeCell ref="W3:X3"/>
    <mergeCell ref="K1:M1"/>
    <mergeCell ref="K2:L2"/>
    <mergeCell ref="K3:L3"/>
    <mergeCell ref="N1:P1"/>
    <mergeCell ref="H1:J1"/>
    <mergeCell ref="H2:I2"/>
    <mergeCell ref="H3:I3"/>
    <mergeCell ref="B1:D1"/>
    <mergeCell ref="B2:C2"/>
    <mergeCell ref="B3:C3"/>
  </mergeCells>
  <conditionalFormatting sqref="A1:AH1048576">
    <cfRule type="containsText" dxfId="29" priority="1" operator="containsText" text="F">
      <formula>NOT(ISERROR(SEARCH("F",A1)))</formula>
    </cfRule>
    <cfRule type="expression" dxfId="28" priority="2">
      <formula>EVEN(ROW())=ROW()</formula>
    </cfRule>
  </conditionalFormatting>
  <pageMargins left="0.5" right="0.25" top="1" bottom="0.5" header="0.3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DRAFT</vt:lpstr>
      <vt:lpstr>TABULATION</vt:lpstr>
      <vt:lpstr>TABULATION!Print_Titles</vt:lpstr>
      <vt:lpstr>TCP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</dc:creator>
  <cp:lastModifiedBy>Prof. Md. Monirul Islam</cp:lastModifiedBy>
  <cp:lastPrinted>2020-01-29T07:32:02Z</cp:lastPrinted>
  <dcterms:created xsi:type="dcterms:W3CDTF">2012-06-29T00:49:29Z</dcterms:created>
  <dcterms:modified xsi:type="dcterms:W3CDTF">2023-12-23T12:25:49Z</dcterms:modified>
</cp:coreProperties>
</file>